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defaultThemeVersion="124226"/>
  <mc:AlternateContent xmlns:mc="http://schemas.openxmlformats.org/markup-compatibility/2006">
    <mc:Choice Requires="x15">
      <x15ac:absPath xmlns:x15ac="http://schemas.microsoft.com/office/spreadsheetml/2010/11/ac" url="\\Man-dc-ad\dm hec\PUBLIC\AFFAIRES\Divers\MINISTERE DE LA JUSTICE\MOE Groupe froid\Dossier travail\PRO\"/>
    </mc:Choice>
  </mc:AlternateContent>
  <xr:revisionPtr revIDLastSave="0" documentId="8_{1E307604-7F8F-46E0-8C12-8F0C65ABB8AF}" xr6:coauthVersionLast="47" xr6:coauthVersionMax="47" xr10:uidLastSave="{00000000-0000-0000-0000-000000000000}"/>
  <bookViews>
    <workbookView xWindow="57480" yWindow="-120" windowWidth="29040" windowHeight="15720" tabRatio="842" activeTab="2" xr2:uid="{00000000-000D-0000-FFFF-FFFF00000000}"/>
  </bookViews>
  <sheets>
    <sheet name="PG" sheetId="43" r:id="rId1"/>
    <sheet name="Avertissement " sheetId="44" r:id="rId2"/>
    <sheet name="DPGF" sheetId="42" r:id="rId3"/>
  </sheets>
  <definedNames>
    <definedName name="_Toc148632751" localSheetId="2">DPGF!$C$13</definedName>
    <definedName name="_xlnm.Print_Titles" localSheetId="2">DPGF!$1:$6</definedName>
    <definedName name="_xlnm.Print_Area" localSheetId="1">'Avertissement '!$A$1:$K$38</definedName>
    <definedName name="_xlnm.Print_Area" localSheetId="2">DPGF!$A$1:$I$251</definedName>
    <definedName name="_xlnm.Print_Area" localSheetId="0">PG!$C$2:$L$60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92" i="42" l="1"/>
  <c r="I193" i="42"/>
  <c r="I191" i="42"/>
  <c r="I148" i="42"/>
  <c r="I150" i="42" s="1"/>
  <c r="I225" i="42" s="1"/>
  <c r="I190" i="42"/>
  <c r="I189" i="42"/>
  <c r="I132" i="42"/>
  <c r="I129" i="42"/>
  <c r="I184" i="42"/>
  <c r="I186" i="42" s="1"/>
  <c r="I233" i="42" s="1"/>
  <c r="I179" i="42"/>
  <c r="I178" i="42"/>
  <c r="I177" i="42"/>
  <c r="I176" i="42"/>
  <c r="I175" i="42"/>
  <c r="I169" i="42"/>
  <c r="I168" i="42"/>
  <c r="I167" i="42"/>
  <c r="I166" i="42"/>
  <c r="I165" i="42"/>
  <c r="I164" i="42"/>
  <c r="I163" i="42"/>
  <c r="I162" i="42"/>
  <c r="I81" i="42"/>
  <c r="I80" i="42"/>
  <c r="I195" i="42" l="1"/>
  <c r="I234" i="42" s="1"/>
  <c r="I134" i="42"/>
  <c r="I219" i="42" s="1"/>
  <c r="I181" i="42"/>
  <c r="I232" i="42" s="1"/>
  <c r="I171" i="42"/>
  <c r="I231" i="42" s="1"/>
  <c r="I197" i="42" l="1"/>
  <c r="I229" i="42" s="1"/>
  <c r="I153" i="42" l="1"/>
  <c r="I155" i="42" s="1"/>
  <c r="I226" i="42" s="1"/>
  <c r="I143" i="42"/>
  <c r="I121" i="42"/>
  <c r="I122" i="42"/>
  <c r="I120" i="42"/>
  <c r="I103" i="42"/>
  <c r="I102" i="42"/>
  <c r="I95" i="42"/>
  <c r="I53" i="42"/>
  <c r="I52" i="42"/>
  <c r="I40" i="42"/>
  <c r="I31" i="42"/>
  <c r="I142" i="42"/>
  <c r="I118" i="42"/>
  <c r="I145" i="42" l="1"/>
  <c r="I224" i="42" s="1"/>
  <c r="I124" i="42"/>
  <c r="I218" i="42" s="1"/>
  <c r="I55" i="42"/>
  <c r="I108" i="42"/>
  <c r="I111" i="42" s="1"/>
  <c r="I101" i="42"/>
  <c r="I104" i="42" s="1"/>
  <c r="I157" i="42" l="1"/>
  <c r="I94" i="42"/>
  <c r="I96" i="42" s="1"/>
  <c r="I83" i="42" l="1"/>
  <c r="I84" i="42"/>
  <c r="I85" i="42"/>
  <c r="I86" i="42"/>
  <c r="I87" i="42"/>
  <c r="I88" i="42"/>
  <c r="I82" i="42"/>
  <c r="I63" i="42"/>
  <c r="I75" i="42" s="1"/>
  <c r="I56" i="42"/>
  <c r="I58" i="42" s="1"/>
  <c r="I215" i="42" s="1"/>
  <c r="I216" i="42" l="1"/>
  <c r="I90" i="42"/>
  <c r="I114" i="42" s="1"/>
  <c r="I217" i="42" s="1"/>
  <c r="I136" i="42" l="1"/>
  <c r="I212" i="42" s="1"/>
  <c r="I38" i="42"/>
  <c r="I39" i="42"/>
  <c r="I41" i="42"/>
  <c r="I32" i="42"/>
  <c r="I34" i="42" s="1"/>
  <c r="I25" i="42"/>
  <c r="I27" i="42" s="1"/>
  <c r="I207" i="42" s="1"/>
  <c r="I18" i="42"/>
  <c r="I19" i="42"/>
  <c r="I17" i="42"/>
  <c r="I21" i="42" l="1"/>
  <c r="I206" i="42" s="1"/>
  <c r="I208" i="42"/>
  <c r="I37" i="42" l="1"/>
  <c r="I43" i="42" s="1"/>
  <c r="I45" i="42" l="1"/>
  <c r="I209" i="42"/>
  <c r="I204" i="42" l="1"/>
  <c r="I199" i="42"/>
  <c r="I222" i="42" l="1"/>
  <c r="I236" i="42" s="1"/>
  <c r="I238" i="42" s="1"/>
  <c r="I240" i="42" s="1"/>
  <c r="I242" i="42" l="1"/>
  <c r="I244" i="42" s="1"/>
  <c r="I246" i="42" s="1"/>
</calcChain>
</file>

<file path=xl/sharedStrings.xml><?xml version="1.0" encoding="utf-8"?>
<sst xmlns="http://schemas.openxmlformats.org/spreadsheetml/2006/main" count="358" uniqueCount="194">
  <si>
    <t>U</t>
  </si>
  <si>
    <t>Q</t>
  </si>
  <si>
    <t>PU</t>
  </si>
  <si>
    <t>Montants</t>
  </si>
  <si>
    <t>ENS</t>
  </si>
  <si>
    <t>-</t>
  </si>
  <si>
    <t>Thermomètre</t>
  </si>
  <si>
    <t>3.1</t>
  </si>
  <si>
    <t>3.2</t>
  </si>
  <si>
    <r>
      <rPr>
        <b/>
        <sz val="10"/>
        <rFont val="Arial"/>
        <family val="2"/>
      </rPr>
      <t xml:space="preserve">   </t>
    </r>
    <r>
      <rPr>
        <b/>
        <u/>
        <sz val="10"/>
        <rFont val="Arial"/>
        <family val="2"/>
      </rPr>
      <t>Total CHAPITRE 3.1</t>
    </r>
    <r>
      <rPr>
        <b/>
        <sz val="10"/>
        <rFont val="Arial"/>
        <family val="2"/>
      </rPr>
      <t>…………….</t>
    </r>
  </si>
  <si>
    <t>…..............................</t>
  </si>
  <si>
    <t>DESCRIPTION DES TRAVAUX</t>
  </si>
  <si>
    <t>DOE</t>
  </si>
  <si>
    <t>Nota : L'entreprise ne pourra facturer aucune prestation supplémentaire liées aux éventuelles contraintes du chantier (accès, livraison, phasage…)</t>
  </si>
  <si>
    <t>(€ HT)</t>
  </si>
  <si>
    <t>DESIGNATION</t>
  </si>
  <si>
    <t>Poste 
CCTP</t>
  </si>
  <si>
    <t>Ingénierie, Phases préparatoires à l'exécution</t>
  </si>
  <si>
    <t>3.1.1</t>
  </si>
  <si>
    <t xml:space="preserve">Etat des lieux conforme </t>
  </si>
  <si>
    <t>Désembouage, conditionnement et analyse des réseaux existants</t>
  </si>
  <si>
    <r>
      <rPr>
        <b/>
        <sz val="10"/>
        <rFont val="Arial"/>
        <family val="2"/>
      </rPr>
      <t xml:space="preserve">   </t>
    </r>
    <r>
      <rPr>
        <b/>
        <u/>
        <sz val="10"/>
        <rFont val="Arial"/>
        <family val="2"/>
      </rPr>
      <t>Total CHAPITRE 3.1.1</t>
    </r>
    <r>
      <rPr>
        <b/>
        <sz val="10"/>
        <rFont val="Arial"/>
        <family val="2"/>
      </rPr>
      <t>…………….</t>
    </r>
  </si>
  <si>
    <t>3.1.3</t>
  </si>
  <si>
    <r>
      <rPr>
        <b/>
        <sz val="10"/>
        <rFont val="Arial"/>
        <family val="2"/>
      </rPr>
      <t xml:space="preserve">   </t>
    </r>
    <r>
      <rPr>
        <b/>
        <u/>
        <sz val="10"/>
        <rFont val="Arial"/>
        <family val="2"/>
      </rPr>
      <t>Total CHAPITRE 3.1.3</t>
    </r>
    <r>
      <rPr>
        <b/>
        <sz val="10"/>
        <rFont val="Arial"/>
        <family val="2"/>
      </rPr>
      <t>…………….</t>
    </r>
  </si>
  <si>
    <t>TRAVAUX DE MISE EN ŒUVRE</t>
  </si>
  <si>
    <t>Ingénierie, travaux préparatoires, fin de chantier</t>
  </si>
  <si>
    <t>Dossier d'exécution dont planning</t>
  </si>
  <si>
    <t>3.1.2</t>
  </si>
  <si>
    <t>Conditionnement des réseaux</t>
  </si>
  <si>
    <t>Travaux de manutention, dépose et sécurisation du personnel</t>
  </si>
  <si>
    <t>3.1.4</t>
  </si>
  <si>
    <t>Fin de chantier</t>
  </si>
  <si>
    <t>Mise en eau, purge et conditionnement des installations</t>
  </si>
  <si>
    <t>Nettoyage chantier</t>
  </si>
  <si>
    <r>
      <rPr>
        <b/>
        <sz val="10"/>
        <rFont val="Arial"/>
        <family val="2"/>
      </rPr>
      <t xml:space="preserve">   </t>
    </r>
    <r>
      <rPr>
        <b/>
        <u/>
        <sz val="10"/>
        <rFont val="Arial"/>
        <family val="2"/>
      </rPr>
      <t>Total CHAPITRE 3.1.2</t>
    </r>
    <r>
      <rPr>
        <b/>
        <sz val="10"/>
        <rFont val="Arial"/>
        <family val="2"/>
      </rPr>
      <t>…………….</t>
    </r>
  </si>
  <si>
    <r>
      <rPr>
        <b/>
        <sz val="10"/>
        <rFont val="Arial"/>
        <family val="2"/>
      </rPr>
      <t xml:space="preserve">   </t>
    </r>
    <r>
      <rPr>
        <b/>
        <u/>
        <sz val="10"/>
        <rFont val="Arial"/>
        <family val="2"/>
      </rPr>
      <t>Total CHAPITRE 3.1.4</t>
    </r>
    <r>
      <rPr>
        <b/>
        <sz val="10"/>
        <rFont val="Arial"/>
        <family val="2"/>
      </rPr>
      <t>…………….</t>
    </r>
  </si>
  <si>
    <t>3.2.1</t>
  </si>
  <si>
    <t>Mise en conformité</t>
  </si>
  <si>
    <t>3.2.1.1</t>
  </si>
  <si>
    <t>3.2.1.2</t>
  </si>
  <si>
    <t>Affichage selon description CCTP</t>
  </si>
  <si>
    <r>
      <rPr>
        <b/>
        <sz val="10"/>
        <rFont val="Arial"/>
        <family val="2"/>
      </rPr>
      <t xml:space="preserve">   </t>
    </r>
    <r>
      <rPr>
        <b/>
        <u/>
        <sz val="10"/>
        <rFont val="Arial"/>
        <family val="2"/>
      </rPr>
      <t>Total CHAPITRE 3.2.1</t>
    </r>
    <r>
      <rPr>
        <b/>
        <sz val="10"/>
        <rFont val="Arial"/>
        <family val="2"/>
      </rPr>
      <t>…………….</t>
    </r>
  </si>
  <si>
    <t>Production frigorifique</t>
  </si>
  <si>
    <t>3.2.2</t>
  </si>
  <si>
    <t>*</t>
  </si>
  <si>
    <r>
      <rPr>
        <b/>
        <sz val="10"/>
        <rFont val="Arial"/>
        <family val="2"/>
      </rPr>
      <t xml:space="preserve">   </t>
    </r>
    <r>
      <rPr>
        <b/>
        <u/>
        <sz val="10"/>
        <rFont val="Arial"/>
        <family val="2"/>
      </rPr>
      <t>Total CHAPITRE 3.2.2</t>
    </r>
    <r>
      <rPr>
        <b/>
        <sz val="10"/>
        <rFont val="Arial"/>
        <family val="2"/>
      </rPr>
      <t>…………….</t>
    </r>
  </si>
  <si>
    <t>3.2.3</t>
  </si>
  <si>
    <t>3.2.5</t>
  </si>
  <si>
    <r>
      <rPr>
        <b/>
        <sz val="10"/>
        <rFont val="Arial"/>
        <family val="2"/>
      </rPr>
      <t xml:space="preserve">   </t>
    </r>
    <r>
      <rPr>
        <b/>
        <u/>
        <sz val="10"/>
        <rFont val="Arial"/>
        <family val="2"/>
      </rPr>
      <t>Total CHAPITRE 3.2.5</t>
    </r>
    <r>
      <rPr>
        <b/>
        <sz val="10"/>
        <rFont val="Arial"/>
        <family val="2"/>
      </rPr>
      <t>…………….</t>
    </r>
  </si>
  <si>
    <r>
      <rPr>
        <b/>
        <sz val="10"/>
        <rFont val="Arial"/>
        <family val="2"/>
      </rPr>
      <t xml:space="preserve">   </t>
    </r>
    <r>
      <rPr>
        <b/>
        <u/>
        <sz val="10"/>
        <rFont val="Arial"/>
        <family val="2"/>
      </rPr>
      <t>Total CHAPITRE 3.2.3</t>
    </r>
    <r>
      <rPr>
        <b/>
        <sz val="10"/>
        <rFont val="Arial"/>
        <family val="2"/>
      </rPr>
      <t>…………….</t>
    </r>
  </si>
  <si>
    <t>Essais, rinçage et mises en service</t>
  </si>
  <si>
    <r>
      <rPr>
        <b/>
        <sz val="10"/>
        <rFont val="Arial"/>
        <family val="2"/>
      </rPr>
      <t xml:space="preserve">   </t>
    </r>
    <r>
      <rPr>
        <b/>
        <u/>
        <sz val="10"/>
        <rFont val="Arial"/>
        <family val="2"/>
      </rPr>
      <t>Total CHAPITRE 3.2</t>
    </r>
    <r>
      <rPr>
        <b/>
        <sz val="10"/>
        <rFont val="Arial"/>
        <family val="2"/>
      </rPr>
      <t>…………….</t>
    </r>
  </si>
  <si>
    <t>3.3.</t>
  </si>
  <si>
    <t>RACCORDEMENT ELECTRIQUE ET REGULATION</t>
  </si>
  <si>
    <r>
      <rPr>
        <b/>
        <sz val="10"/>
        <rFont val="Arial"/>
        <family val="2"/>
      </rPr>
      <t xml:space="preserve">   </t>
    </r>
    <r>
      <rPr>
        <b/>
        <u/>
        <sz val="10"/>
        <rFont val="Arial"/>
        <family val="2"/>
      </rPr>
      <t>Total CHAPITRE 3.3</t>
    </r>
    <r>
      <rPr>
        <b/>
        <sz val="10"/>
        <rFont val="Arial"/>
        <family val="2"/>
      </rPr>
      <t>…………….</t>
    </r>
  </si>
  <si>
    <r>
      <rPr>
        <b/>
        <sz val="11"/>
        <rFont val="Arial"/>
        <family val="2"/>
      </rPr>
      <t xml:space="preserve">   </t>
    </r>
    <r>
      <rPr>
        <b/>
        <u/>
        <sz val="11"/>
        <rFont val="Arial"/>
        <family val="2"/>
      </rPr>
      <t>Total CHAPITRE 3</t>
    </r>
    <r>
      <rPr>
        <b/>
        <sz val="11"/>
        <rFont val="Arial"/>
        <family val="2"/>
      </rPr>
      <t>…………….</t>
    </r>
  </si>
  <si>
    <t>TVA 20%..................</t>
  </si>
  <si>
    <t xml:space="preserve">Intallation de chantier </t>
  </si>
  <si>
    <t>Équilibrage hydraulique des réseaux, y compris la reprise des réglages au niveau des émetteurs.</t>
  </si>
  <si>
    <t>Supports / socles des equipements</t>
  </si>
  <si>
    <t>Fourniture et pose d'un groupe froid CIAT type AquaCiat LD-0450R ou équivalent</t>
  </si>
  <si>
    <t>Type de réfrigérant : R32</t>
  </si>
  <si>
    <t>Température entrée évaporateur : 12°C</t>
  </si>
  <si>
    <r>
      <rPr>
        <sz val="7"/>
        <color theme="1"/>
        <rFont val="Times New Roman"/>
        <family val="1"/>
      </rPr>
      <t xml:space="preserve">  </t>
    </r>
    <r>
      <rPr>
        <sz val="11"/>
        <color theme="1"/>
        <rFont val="Segoe UI"/>
        <family val="2"/>
      </rPr>
      <t>Puissance froide : 120 kW</t>
    </r>
  </si>
  <si>
    <r>
      <rPr>
        <sz val="7"/>
        <color theme="1"/>
        <rFont val="Times New Roman"/>
        <family val="1"/>
      </rPr>
      <t xml:space="preserve"> </t>
    </r>
    <r>
      <rPr>
        <sz val="11"/>
        <color theme="1"/>
        <rFont val="Segoe UI"/>
        <family val="2"/>
      </rPr>
      <t>Puissance électrique absorbée globale : 45 kW</t>
    </r>
  </si>
  <si>
    <r>
      <rPr>
        <sz val="7"/>
        <color theme="1"/>
        <rFont val="Times New Roman"/>
        <family val="1"/>
      </rPr>
      <t xml:space="preserve">   </t>
    </r>
    <r>
      <rPr>
        <sz val="11"/>
        <color theme="1"/>
        <rFont val="Segoe UI"/>
        <family val="2"/>
      </rPr>
      <t>SEER &gt; 5,2</t>
    </r>
  </si>
  <si>
    <r>
      <rPr>
        <sz val="7"/>
        <color theme="1"/>
        <rFont val="Times New Roman"/>
        <family val="1"/>
      </rPr>
      <t xml:space="preserve">  </t>
    </r>
    <r>
      <rPr>
        <sz val="11"/>
        <color theme="1"/>
        <rFont val="Segoe UI"/>
        <family val="2"/>
      </rPr>
      <t>Température sortie évaporateur : 7°C</t>
    </r>
  </si>
  <si>
    <r>
      <rPr>
        <sz val="7"/>
        <color theme="1"/>
        <rFont val="Times New Roman"/>
        <family val="1"/>
      </rPr>
      <t xml:space="preserve">   </t>
    </r>
    <r>
      <rPr>
        <sz val="11"/>
        <color theme="1"/>
        <rFont val="Segoe UI"/>
        <family val="2"/>
      </rPr>
      <t>Nombre de compresseurs : 3</t>
    </r>
  </si>
  <si>
    <r>
      <rPr>
        <sz val="7"/>
        <color theme="1"/>
        <rFont val="Times New Roman"/>
        <family val="1"/>
      </rPr>
      <t xml:space="preserve">  </t>
    </r>
    <r>
      <rPr>
        <sz val="11"/>
        <color theme="1"/>
        <rFont val="Segoe UI"/>
        <family val="2"/>
      </rPr>
      <t xml:space="preserve">Module hydraulique avec option : avec une pompe double à débit variable HP, Ballon tampon, vase d’expansion.. </t>
    </r>
  </si>
  <si>
    <t>Cis</t>
  </si>
  <si>
    <t>Travaux hydrauliques</t>
  </si>
  <si>
    <r>
      <rPr>
        <b/>
        <sz val="10"/>
        <rFont val="Arial"/>
        <family val="2"/>
      </rPr>
      <t>NOTA :</t>
    </r>
    <r>
      <rPr>
        <sz val="10"/>
        <rFont val="Arial"/>
        <family val="2"/>
      </rPr>
      <t xml:space="preserve"> La pose du groupe froid se fera par grutage (prestation déjà chiffrée sur le poste “Dépose / Pose”).</t>
    </r>
  </si>
  <si>
    <t>Le groupe froid sera composé de sa panoplie hydraulique aller / retour comprenant :</t>
  </si>
  <si>
    <t>Manchons antivibratoires,</t>
  </si>
  <si>
    <t>Vanne d’isolement papillon type EVBLS Euro valve,</t>
  </si>
  <si>
    <t xml:space="preserve">Kit de pression amont et aval avec manomètre monté en différentiel </t>
  </si>
  <si>
    <t>Contrôleur de débit ( ou pressostat différentielle )</t>
  </si>
  <si>
    <t>Vanne de vidange</t>
  </si>
  <si>
    <t>3.2.3.1</t>
  </si>
  <si>
    <t>Raccordement groupe froid</t>
  </si>
  <si>
    <t>3.2.3.2</t>
  </si>
  <si>
    <t xml:space="preserve">Bouteille tampon </t>
  </si>
  <si>
    <t>Mise en place d'un ballon tampon d'une capacité de 500L y compris ( vannes, purgeurs, robinet de vidange )</t>
  </si>
  <si>
    <t>Calorifuge du ballon tampon avec isolant adapté au stockage d’eau glacée.</t>
  </si>
  <si>
    <t>3.2.3.3</t>
  </si>
  <si>
    <t xml:space="preserve">Réseau EG en terrasse </t>
  </si>
  <si>
    <t xml:space="preserve">Le réseau en terrasse est distribué sur 2 colonnes aller/retour, Et chaque colonne aller / retour est constitué des éléments suivants : </t>
  </si>
  <si>
    <t xml:space="preserve">Vanne d'isolement </t>
  </si>
  <si>
    <t xml:space="preserve">Vanne de reglage marque TA HYDRONICS type STA-F ou équivalent </t>
  </si>
  <si>
    <t xml:space="preserve">Purgeur </t>
  </si>
  <si>
    <t>3.2.3.4</t>
  </si>
  <si>
    <t>Mise en place d'un câble chauffant autorégulant</t>
  </si>
  <si>
    <t>Fourniture et pose d’un câble chauffant autorégulant à effet CTP sur le ballon tampon et le réseau eau glacée extérieur, comme indiqué au CCTP.</t>
  </si>
  <si>
    <t>3.2.4</t>
  </si>
  <si>
    <t>De plus sur l’arrivée EF les équipements suivants seront installés :</t>
  </si>
  <si>
    <t xml:space="preserve">Vannes d'isolement </t>
  </si>
  <si>
    <t xml:space="preserve">Filtre </t>
  </si>
  <si>
    <t xml:space="preserve">Disconnecteur </t>
  </si>
  <si>
    <r>
      <rPr>
        <b/>
        <sz val="10"/>
        <rFont val="Arial"/>
        <family val="2"/>
      </rPr>
      <t xml:space="preserve">   </t>
    </r>
    <r>
      <rPr>
        <b/>
        <u/>
        <sz val="10"/>
        <rFont val="Arial"/>
        <family val="2"/>
      </rPr>
      <t>Total CHAPITRE 3.2.4</t>
    </r>
    <r>
      <rPr>
        <b/>
        <sz val="10"/>
        <rFont val="Arial"/>
        <family val="2"/>
      </rPr>
      <t>…………….</t>
    </r>
  </si>
  <si>
    <t xml:space="preserve">Fourniture et pose des émetteurs terminaux </t>
  </si>
  <si>
    <t>Mise en place des unités gainables carrossées de marque CIAT, type Major Line - CH, selon les modèles correspondant aux puissances requises ci-dessous:</t>
  </si>
  <si>
    <t>MAJOR LINE 102M HEE CH</t>
  </si>
  <si>
    <t>MAJOR LINE 102J HEE CH</t>
  </si>
  <si>
    <t>MAJOR LINE 202J HEE CH</t>
  </si>
  <si>
    <t>MAJOR LINE 202M HEE CH</t>
  </si>
  <si>
    <t>MAJOR LINE 202N HEE CH</t>
  </si>
  <si>
    <t>MAJOR LINE 302J HEE CH</t>
  </si>
  <si>
    <t>MAJOR LINE 302M HEE CH</t>
  </si>
  <si>
    <t>MAJOR LINE 402M HEE CH</t>
  </si>
  <si>
    <t xml:space="preserve">Raccordement hydraulique des unités interieures </t>
  </si>
  <si>
    <t xml:space="preserve">Sur chaque raccordement des unité intérieure il sera installé : </t>
  </si>
  <si>
    <t xml:space="preserve">Vanne d'isolement spéciale rallonge calorifuge type bs </t>
  </si>
  <si>
    <t xml:space="preserve">Vanne de réglage </t>
  </si>
  <si>
    <t>Vanne 2 voies 230V</t>
  </si>
  <si>
    <t xml:space="preserve">Bac isolé </t>
  </si>
  <si>
    <t>Flexible inox</t>
  </si>
  <si>
    <t>Calorifugeage</t>
  </si>
  <si>
    <t xml:space="preserve">Réseau EG exterieure ( terrasse ) </t>
  </si>
  <si>
    <t>Fourniture et pose d’un isolant type Armaflex épaisseur 19 mm</t>
  </si>
  <si>
    <t>Ml</t>
  </si>
  <si>
    <t>3.3.1</t>
  </si>
  <si>
    <t xml:space="preserve">Raccordement électrique groupe froid </t>
  </si>
  <si>
    <t xml:space="preserve">Tirage depuis le TGBT ( protection ancien groupe froid ) d’une alimentation force dédiée au groupe froid 
(calibre à définir selon plaque signalétique) protégée par disjoncteur différentiel 300 mA courbe </t>
  </si>
  <si>
    <t>Tirage depuis le TGBT ( protection ancien groupe froid ) d’une alimentation force dédiée au câble chauffant 
autorégulant protégée par disjoncteur différentiel 300 mA 16A</t>
  </si>
  <si>
    <t>3.3.2</t>
  </si>
  <si>
    <t>Reprise du câble d’alimentation existant et raccordement des nouvelles unités, avec ajout d’un disjoncteur de proximité.</t>
  </si>
  <si>
    <t>Remplacement des disjoncteur des unités dans les armoires situé dans chaque étages.</t>
  </si>
  <si>
    <t>3.3.3</t>
  </si>
  <si>
    <r>
      <rPr>
        <b/>
        <sz val="10"/>
        <rFont val="Arial"/>
        <family val="2"/>
      </rPr>
      <t xml:space="preserve">   </t>
    </r>
    <r>
      <rPr>
        <b/>
        <u/>
        <sz val="10"/>
        <rFont val="Arial"/>
        <family val="2"/>
      </rPr>
      <t>Total CHAPITRE 3.3.1</t>
    </r>
    <r>
      <rPr>
        <b/>
        <sz val="10"/>
        <rFont val="Arial"/>
        <family val="2"/>
      </rPr>
      <t>…………….</t>
    </r>
  </si>
  <si>
    <r>
      <rPr>
        <b/>
        <sz val="10"/>
        <rFont val="Arial"/>
        <family val="2"/>
      </rPr>
      <t xml:space="preserve">   </t>
    </r>
    <r>
      <rPr>
        <b/>
        <u/>
        <sz val="10"/>
        <rFont val="Arial"/>
        <family val="2"/>
      </rPr>
      <t>Total CHAPITRE 3.3.2</t>
    </r>
    <r>
      <rPr>
        <b/>
        <sz val="10"/>
        <rFont val="Arial"/>
        <family val="2"/>
      </rPr>
      <t>…………….</t>
    </r>
  </si>
  <si>
    <r>
      <rPr>
        <b/>
        <sz val="10"/>
        <rFont val="Arial"/>
        <family val="2"/>
      </rPr>
      <t xml:space="preserve">   </t>
    </r>
    <r>
      <rPr>
        <b/>
        <u/>
        <sz val="10"/>
        <rFont val="Arial"/>
        <family val="2"/>
      </rPr>
      <t>Total CHAPITRE 3.3.3</t>
    </r>
    <r>
      <rPr>
        <b/>
        <sz val="10"/>
        <rFont val="Arial"/>
        <family val="2"/>
      </rPr>
      <t>…………….</t>
    </r>
  </si>
  <si>
    <t xml:space="preserve">Chemin de câbles </t>
  </si>
  <si>
    <t>Mise en place de chemins Cablofil, sur l’ensemble des cheminement crée des liaison électrique et régulation.</t>
  </si>
  <si>
    <t>Fax : 01 43 97 47 01</t>
  </si>
  <si>
    <t>Tél : 01 43 97 93 49</t>
  </si>
  <si>
    <t>94 000 CRETEIL</t>
  </si>
  <si>
    <t>1 rue séjourné</t>
  </si>
  <si>
    <t>ESTIMATIF</t>
  </si>
  <si>
    <t>D.P.G.F</t>
  </si>
  <si>
    <t>MAITRE D'OUVRAGE</t>
  </si>
  <si>
    <t>Il est rappelé que le marché est passé à prix global forfaitaire, comprenant toutes sujétions et prestations mentionnées dans le CCTP, les plans et les autres pièces écrites.
Les Entreprise doivent IMPERATIVEMENT répondre selon le cadre du bordereau quantitatif ci-après, et décomposer leurs prix suivant les différents postes et chapitres, ceux-ci pouvant être éventuellement complétés.
Toutes réponses sous une autre présentation ou incomplètes pourront être éliminées sans examen à l'ouverture des plis.
Les quantités seront réputées être conformes au projet tel qu'il est défini, sans toutefois avoir un caractère contractuel.
Toutes modifications ou autres sujestions devront être chiffrées par l'entrepreneur à la suite du bordereau.
Sauf s'il s'agit de suplier à un oubli dans le quantitatif, ces postes n'entreront pas dans le prix forfaitaire.</t>
  </si>
  <si>
    <t>AVERTISSEMENT</t>
  </si>
  <si>
    <t>DISP DE PARIS
DEPARTEMENT DES AFFAIERES IMMOBILIERES</t>
  </si>
  <si>
    <t>3 Avenue de la Division leclerc</t>
  </si>
  <si>
    <t>94267 FRESNES</t>
  </si>
  <si>
    <t xml:space="preserve">3 avenue de la Division-Leclerc 94260 Fresnes France
</t>
  </si>
  <si>
    <r>
      <rPr>
        <b/>
        <sz val="10"/>
        <rFont val="Arial"/>
        <family val="2"/>
      </rPr>
      <t xml:space="preserve">   </t>
    </r>
    <r>
      <rPr>
        <b/>
        <u/>
        <sz val="10"/>
        <rFont val="Arial"/>
        <family val="2"/>
      </rPr>
      <t>Total CHAPITRE 3.2.</t>
    </r>
    <r>
      <rPr>
        <b/>
        <sz val="10"/>
        <rFont val="Arial"/>
        <family val="2"/>
      </rPr>
      <t>1.1………….</t>
    </r>
  </si>
  <si>
    <r>
      <rPr>
        <b/>
        <sz val="10"/>
        <rFont val="Arial"/>
        <family val="2"/>
      </rPr>
      <t xml:space="preserve">   </t>
    </r>
    <r>
      <rPr>
        <b/>
        <u/>
        <sz val="10"/>
        <rFont val="Arial"/>
        <family val="2"/>
      </rPr>
      <t>Total CHAPITRE 3.2.3.2</t>
    </r>
    <r>
      <rPr>
        <b/>
        <sz val="10"/>
        <rFont val="Arial"/>
        <family val="2"/>
      </rPr>
      <t>…………….</t>
    </r>
  </si>
  <si>
    <r>
      <rPr>
        <b/>
        <sz val="10"/>
        <rFont val="Arial"/>
        <family val="2"/>
      </rPr>
      <t xml:space="preserve">   </t>
    </r>
    <r>
      <rPr>
        <b/>
        <u/>
        <sz val="10"/>
        <rFont val="Arial"/>
        <family val="2"/>
      </rPr>
      <t>Total CHAPITRE 3.2.3.3</t>
    </r>
    <r>
      <rPr>
        <b/>
        <sz val="10"/>
        <rFont val="Arial"/>
        <family val="2"/>
      </rPr>
      <t>…………….</t>
    </r>
  </si>
  <si>
    <r>
      <rPr>
        <b/>
        <sz val="10"/>
        <rFont val="Arial"/>
        <family val="2"/>
      </rPr>
      <t xml:space="preserve">   </t>
    </r>
    <r>
      <rPr>
        <b/>
        <u/>
        <sz val="10"/>
        <rFont val="Arial"/>
        <family val="2"/>
      </rPr>
      <t>Total CHAPITRE 3.2.3.4</t>
    </r>
    <r>
      <rPr>
        <b/>
        <sz val="10"/>
        <rFont val="Arial"/>
        <family val="2"/>
      </rPr>
      <t>…………….</t>
    </r>
  </si>
  <si>
    <r>
      <rPr>
        <b/>
        <sz val="10"/>
        <rFont val="Arial"/>
        <family val="2"/>
      </rPr>
      <t xml:space="preserve">   </t>
    </r>
    <r>
      <rPr>
        <b/>
        <u/>
        <sz val="10"/>
        <rFont val="Arial"/>
        <family val="2"/>
      </rPr>
      <t>Total CHAPITRE 3.2.3.</t>
    </r>
    <r>
      <rPr>
        <b/>
        <sz val="10"/>
        <rFont val="Arial"/>
        <family val="2"/>
      </rPr>
      <t>1………….</t>
    </r>
  </si>
  <si>
    <t>Arrivé d'eau froide et traitement</t>
  </si>
  <si>
    <t>RECAPITULATIF DPGF remplacement de la production frigorifique et des unités terminales</t>
  </si>
  <si>
    <t xml:space="preserve">MOE Remplacement de la production frigorifique et des unités terminales
</t>
  </si>
  <si>
    <t xml:space="preserve">Arrivé d'eau froide et traitement </t>
  </si>
  <si>
    <t>DISP DE PARIS
DEPARTEMENT DES AFFAIERES IMMOBILIERES
MOE remplacement de la production frigorifique et des unités terminales
3 avenue de la Division-Leclerc 94260 Fresnes</t>
  </si>
  <si>
    <t xml:space="preserve">Thermostats des unités interieures </t>
  </si>
  <si>
    <t xml:space="preserve">Supports / socles – GF en RDJ extérieur : plateforme + dalle env. 3,0×2,8×0,20 m armée, conforme au CCTP </t>
  </si>
  <si>
    <t xml:space="preserve">Socle ballon 500 L : dalle 1,20×1,20×0,15 m armée, conforme au CCTP </t>
  </si>
  <si>
    <t xml:space="preserve">Dépose du groupe froid existant par grutage, y compris calorifuge et robinetterie </t>
  </si>
  <si>
    <t xml:space="preserve">Dépose de toutes les unités intérieurs ( PSE) </t>
  </si>
  <si>
    <t>Mise en place d’un réseau aller-retour en DN 100 en acier.</t>
  </si>
  <si>
    <t>ml</t>
  </si>
  <si>
    <t xml:space="preserve">Échafaudage pour la mise en place du réseaux. </t>
  </si>
  <si>
    <t>Filtre a tamis a brides DN100,</t>
  </si>
  <si>
    <t>Mise en place d'un adoucisseur monobloc compact (type EVA Fleck 5600 SXT ou équivalent sur l'arrivée d'eau froide selon description CCTP</t>
  </si>
  <si>
    <t>3.2.5.1</t>
  </si>
  <si>
    <t>3.2.5.2</t>
  </si>
  <si>
    <t>Fourniture et pose d’un isolant en mousse polyuréthane épaisseur 40 mm, avec pare-vapeur aluminium armé et finition Isoxal selon description CCTP</t>
  </si>
  <si>
    <t xml:space="preserve">Tuyauteries des émetteurs intérieurs prestation en PSE </t>
  </si>
  <si>
    <t xml:space="preserve">Raccordement du groupe froid a la GTB </t>
  </si>
  <si>
    <t>Intégration GTB BACnet/IP du chiller (carte, RJ45 Cat6 au switch, déclaration points cmd/mes/alarme, essais &amp; DOE</t>
  </si>
  <si>
    <t>3.4</t>
  </si>
  <si>
    <t xml:space="preserve">PRESTATION SUPPLÉMENTAIRES ÉVENTUELLES </t>
  </si>
  <si>
    <t>3.4.1</t>
  </si>
  <si>
    <t>3.4.2</t>
  </si>
  <si>
    <t>3.4.3</t>
  </si>
  <si>
    <t xml:space="preserve">Fourniture et pose de thermostat y compris asservissement, et raccordement au vanne 2 voies ansi que le ventilateur </t>
  </si>
  <si>
    <t>3.4.4</t>
  </si>
  <si>
    <t xml:space="preserve">Raccordement électrique des émetteurs terminaux ansi que les pompe de relevage </t>
  </si>
  <si>
    <t>Reprise du câble d’alimentation existant et raccordement des pompe de relevage.</t>
  </si>
  <si>
    <t>Remplacement des disjoncteur des pompe de relevage.</t>
  </si>
  <si>
    <t>Reprise du câble d’alimentation existant et raccordement des nouvelles thermostats.</t>
  </si>
  <si>
    <r>
      <rPr>
        <b/>
        <sz val="10"/>
        <rFont val="Arial"/>
        <family val="2"/>
      </rPr>
      <t xml:space="preserve">   </t>
    </r>
    <r>
      <rPr>
        <b/>
        <u/>
        <sz val="10"/>
        <rFont val="Arial"/>
        <family val="2"/>
      </rPr>
      <t>Total CHAPITRE 3.4.1</t>
    </r>
    <r>
      <rPr>
        <b/>
        <sz val="10"/>
        <rFont val="Arial"/>
        <family val="2"/>
      </rPr>
      <t>…………….</t>
    </r>
  </si>
  <si>
    <r>
      <rPr>
        <b/>
        <sz val="10"/>
        <rFont val="Arial"/>
        <family val="2"/>
      </rPr>
      <t xml:space="preserve">   </t>
    </r>
    <r>
      <rPr>
        <b/>
        <u/>
        <sz val="10"/>
        <rFont val="Arial"/>
        <family val="2"/>
      </rPr>
      <t>Total CHAPITRE 3.4.2</t>
    </r>
    <r>
      <rPr>
        <b/>
        <sz val="10"/>
        <rFont val="Arial"/>
        <family val="2"/>
      </rPr>
      <t>…………….</t>
    </r>
  </si>
  <si>
    <r>
      <rPr>
        <b/>
        <sz val="10"/>
        <rFont val="Arial"/>
        <family val="2"/>
      </rPr>
      <t xml:space="preserve">   </t>
    </r>
    <r>
      <rPr>
        <b/>
        <u/>
        <sz val="10"/>
        <rFont val="Arial"/>
        <family val="2"/>
      </rPr>
      <t>Total CHAPITRE 3.4.3</t>
    </r>
    <r>
      <rPr>
        <b/>
        <sz val="10"/>
        <rFont val="Arial"/>
        <family val="2"/>
      </rPr>
      <t>…………….</t>
    </r>
  </si>
  <si>
    <r>
      <rPr>
        <b/>
        <sz val="10"/>
        <rFont val="Arial"/>
        <family val="2"/>
      </rPr>
      <t xml:space="preserve">   </t>
    </r>
    <r>
      <rPr>
        <b/>
        <u/>
        <sz val="10"/>
        <rFont val="Arial"/>
        <family val="2"/>
      </rPr>
      <t>Total CHAPITRE 3.4.4</t>
    </r>
    <r>
      <rPr>
        <b/>
        <sz val="10"/>
        <rFont val="Arial"/>
        <family val="2"/>
      </rPr>
      <t>…………….</t>
    </r>
  </si>
  <si>
    <r>
      <rPr>
        <b/>
        <sz val="10"/>
        <rFont val="Arial"/>
        <family val="2"/>
      </rPr>
      <t xml:space="preserve">   </t>
    </r>
    <r>
      <rPr>
        <b/>
        <u/>
        <sz val="10"/>
        <rFont val="Arial"/>
        <family val="2"/>
      </rPr>
      <t>Total CHAPITRE 3.4.</t>
    </r>
    <r>
      <rPr>
        <b/>
        <sz val="10"/>
        <rFont val="Arial"/>
        <family val="2"/>
      </rPr>
      <t>…………….</t>
    </r>
  </si>
  <si>
    <t>TOTAL BASE  HT</t>
  </si>
  <si>
    <t>TOTAL BASE +PSE  HT</t>
  </si>
  <si>
    <t>TOTAL BASE +PSE TTC</t>
  </si>
  <si>
    <t>TOTAL BASE TTC</t>
  </si>
  <si>
    <t>Phase DCE</t>
  </si>
  <si>
    <t>Novembre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</si>
</sst>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39" x14ac:knownFonts="1">
    <font>
      <sz val="10"/>
      <name val="Arial"/>
    </font>
    <font>
      <sz val="12"/>
      <name val="Times New Roman"/>
      <family val="1"/>
    </font>
    <font>
      <sz val="10"/>
      <name val="Arial"/>
      <family val="2"/>
    </font>
    <font>
      <sz val="10"/>
      <name val="Verdana"/>
      <family val="2"/>
    </font>
    <font>
      <b/>
      <sz val="14"/>
      <name val="Verdana"/>
      <family val="2"/>
    </font>
    <font>
      <sz val="12"/>
      <name val="Arial"/>
      <family val="2"/>
    </font>
    <font>
      <b/>
      <u/>
      <sz val="10"/>
      <name val="Arial"/>
      <family val="2"/>
    </font>
    <font>
      <b/>
      <sz val="10"/>
      <name val="Arial"/>
      <family val="2"/>
    </font>
    <font>
      <b/>
      <sz val="10"/>
      <color theme="0"/>
      <name val="Arial"/>
      <family val="2"/>
    </font>
    <font>
      <b/>
      <sz val="12"/>
      <name val="Arial"/>
      <family val="2"/>
    </font>
    <font>
      <b/>
      <i/>
      <sz val="10"/>
      <name val="Arial"/>
      <family val="2"/>
    </font>
    <font>
      <sz val="10"/>
      <color theme="0"/>
      <name val="Arial"/>
      <family val="2"/>
    </font>
    <font>
      <b/>
      <sz val="11"/>
      <name val="Arial"/>
      <family val="2"/>
    </font>
    <font>
      <u/>
      <sz val="10"/>
      <name val="Arial"/>
      <family val="2"/>
    </font>
    <font>
      <sz val="10"/>
      <color theme="1"/>
      <name val="Arial"/>
      <family val="2"/>
    </font>
    <font>
      <sz val="10"/>
      <color theme="1"/>
      <name val="Verdana"/>
      <family val="2"/>
    </font>
    <font>
      <b/>
      <sz val="10"/>
      <color theme="1"/>
      <name val="Arial"/>
      <family val="2"/>
    </font>
    <font>
      <b/>
      <sz val="11"/>
      <color theme="1"/>
      <name val="Arial"/>
      <family val="2"/>
    </font>
    <font>
      <b/>
      <u/>
      <sz val="11"/>
      <name val="Arial"/>
      <family val="2"/>
    </font>
    <font>
      <sz val="10"/>
      <name val="Arial"/>
      <family val="2"/>
    </font>
    <font>
      <sz val="10"/>
      <color rgb="FF000000"/>
      <name val="Arial"/>
      <family val="2"/>
    </font>
    <font>
      <sz val="8"/>
      <name val="Arial"/>
      <family val="2"/>
    </font>
    <font>
      <i/>
      <sz val="10"/>
      <name val="Arial"/>
      <family val="2"/>
    </font>
    <font>
      <u/>
      <sz val="11"/>
      <name val="Arial"/>
      <family val="2"/>
    </font>
    <font>
      <b/>
      <sz val="14"/>
      <name val="Arial"/>
      <family val="2"/>
    </font>
    <font>
      <sz val="14"/>
      <name val="Arial"/>
      <family val="2"/>
    </font>
    <font>
      <sz val="7"/>
      <color theme="1"/>
      <name val="Times New Roman"/>
      <family val="1"/>
    </font>
    <font>
      <sz val="11"/>
      <color theme="1"/>
      <name val="Segoe UI"/>
      <family val="2"/>
    </font>
    <font>
      <sz val="12"/>
      <name val="Verdana"/>
      <family val="2"/>
    </font>
    <font>
      <b/>
      <sz val="20"/>
      <name val="Verdana"/>
      <family val="2"/>
    </font>
    <font>
      <sz val="14"/>
      <name val="Verdana"/>
      <family val="2"/>
    </font>
    <font>
      <sz val="16"/>
      <name val="Verdana"/>
      <family val="2"/>
    </font>
    <font>
      <b/>
      <sz val="16"/>
      <name val="Verdana"/>
      <family val="2"/>
    </font>
    <font>
      <sz val="11"/>
      <name val="Verdana"/>
      <family val="2"/>
    </font>
    <font>
      <b/>
      <sz val="10"/>
      <name val="Verdana"/>
      <family val="2"/>
    </font>
    <font>
      <b/>
      <sz val="20"/>
      <color theme="4" tint="-0.249977111117893"/>
      <name val="Verdana"/>
      <family val="2"/>
    </font>
    <font>
      <b/>
      <u/>
      <sz val="10"/>
      <color theme="1"/>
      <name val="Arial"/>
      <family val="2"/>
    </font>
    <font>
      <b/>
      <u/>
      <sz val="10"/>
      <color theme="0"/>
      <name val="Arial"/>
      <family val="2"/>
    </font>
    <font>
      <b/>
      <u/>
      <sz val="12"/>
      <name val="Arial"/>
      <family val="2"/>
    </font>
  </fonts>
  <fills count="4">
    <fill>
      <patternFill patternType="none"/>
    </fill>
    <fill>
      <patternFill patternType="gray125"/>
    </fill>
    <fill>
      <patternFill patternType="solid">
        <fgColor theme="4" tint="0.59999389629810485"/>
        <bgColor indexed="64"/>
      </patternFill>
    </fill>
    <fill>
      <patternFill patternType="solid">
        <fgColor theme="8" tint="0.39997558519241921"/>
        <bgColor indexed="64"/>
      </patternFill>
    </fill>
  </fills>
  <borders count="32">
    <border>
      <left/>
      <right/>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right/>
      <top/>
      <bottom style="thin">
        <color indexed="64"/>
      </bottom>
      <diagonal/>
    </border>
    <border>
      <left style="hair">
        <color indexed="64"/>
      </left>
      <right/>
      <top style="thin">
        <color indexed="64"/>
      </top>
      <bottom/>
      <diagonal/>
    </border>
    <border>
      <left/>
      <right/>
      <top style="thin">
        <color indexed="64"/>
      </top>
      <bottom/>
      <diagonal/>
    </border>
    <border>
      <left style="hair">
        <color indexed="64"/>
      </left>
      <right/>
      <top/>
      <bottom style="thin">
        <color indexed="64"/>
      </bottom>
      <diagonal/>
    </border>
    <border>
      <left style="hair">
        <color indexed="64"/>
      </left>
      <right/>
      <top/>
      <bottom/>
      <diagonal/>
    </border>
    <border>
      <left/>
      <right style="thin">
        <color indexed="64"/>
      </right>
      <top/>
      <bottom/>
      <diagonal/>
    </border>
    <border>
      <left style="medium">
        <color indexed="64"/>
      </left>
      <right/>
      <top/>
      <bottom/>
      <diagonal/>
    </border>
    <border>
      <left/>
      <right style="medium">
        <color indexed="64"/>
      </right>
      <top/>
      <bottom style="thin">
        <color indexed="64"/>
      </bottom>
      <diagonal/>
    </border>
    <border>
      <left style="medium">
        <color indexed="64"/>
      </left>
      <right style="hair">
        <color indexed="64"/>
      </right>
      <top style="thin">
        <color indexed="64"/>
      </top>
      <bottom/>
      <diagonal/>
    </border>
    <border>
      <left style="medium">
        <color indexed="64"/>
      </left>
      <right style="hair">
        <color indexed="64"/>
      </right>
      <top/>
      <bottom style="thin">
        <color indexed="64"/>
      </bottom>
      <diagonal/>
    </border>
    <border>
      <left style="hair">
        <color indexed="64"/>
      </left>
      <right style="medium">
        <color indexed="64"/>
      </right>
      <top style="thin">
        <color indexed="64"/>
      </top>
      <bottom/>
      <diagonal/>
    </border>
    <border>
      <left style="hair">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style="hair">
        <color indexed="64"/>
      </right>
      <top/>
      <bottom/>
      <diagonal/>
    </border>
  </borders>
  <cellStyleXfs count="4">
    <xf numFmtId="0" fontId="0" fillId="0" borderId="0"/>
    <xf numFmtId="0" fontId="2" fillId="0" borderId="0"/>
    <xf numFmtId="44" fontId="19" fillId="0" borderId="0" applyFont="0" applyFill="0" applyBorder="0" applyAlignment="0" applyProtection="0"/>
    <xf numFmtId="44" fontId="2" fillId="0" borderId="0" applyFont="0" applyFill="0" applyBorder="0" applyAlignment="0" applyProtection="0"/>
  </cellStyleXfs>
  <cellXfs count="173">
    <xf numFmtId="0" fontId="0" fillId="0" borderId="0" xfId="0"/>
    <xf numFmtId="0" fontId="1" fillId="0" borderId="0" xfId="0" applyFont="1"/>
    <xf numFmtId="0" fontId="3" fillId="0" borderId="0" xfId="0" applyFont="1" applyAlignment="1">
      <alignment horizontal="center"/>
    </xf>
    <xf numFmtId="0" fontId="3" fillId="0" borderId="0" xfId="0" applyFont="1" applyAlignment="1">
      <alignment horizontal="center" vertical="top"/>
    </xf>
    <xf numFmtId="0" fontId="3" fillId="0" borderId="0" xfId="0" applyFont="1" applyAlignment="1">
      <alignment horizontal="center" vertical="center"/>
    </xf>
    <xf numFmtId="0" fontId="3" fillId="0" borderId="0" xfId="0" applyFont="1" applyAlignment="1">
      <alignment horizontal="left"/>
    </xf>
    <xf numFmtId="164" fontId="3" fillId="0" borderId="0" xfId="0" applyNumberFormat="1" applyFont="1" applyAlignment="1">
      <alignment horizontal="right"/>
    </xf>
    <xf numFmtId="0" fontId="2" fillId="0" borderId="1" xfId="0" applyFont="1" applyBorder="1" applyAlignment="1">
      <alignment horizontal="center" vertical="center"/>
    </xf>
    <xf numFmtId="164" fontId="2" fillId="0" borderId="0" xfId="0" applyNumberFormat="1" applyFont="1" applyAlignment="1">
      <alignment horizontal="right"/>
    </xf>
    <xf numFmtId="0" fontId="5" fillId="0" borderId="0" xfId="0" applyFont="1"/>
    <xf numFmtId="0" fontId="2" fillId="0" borderId="2" xfId="0" applyFont="1" applyBorder="1" applyAlignment="1">
      <alignment horizontal="center" vertical="center"/>
    </xf>
    <xf numFmtId="164" fontId="2" fillId="0" borderId="0" xfId="0" applyNumberFormat="1" applyFont="1" applyAlignment="1">
      <alignment horizontal="right" vertical="center"/>
    </xf>
    <xf numFmtId="0" fontId="5" fillId="0" borderId="0" xfId="0" applyFont="1" applyAlignment="1">
      <alignment vertical="center"/>
    </xf>
    <xf numFmtId="0" fontId="7" fillId="0" borderId="2" xfId="0" applyFont="1" applyBorder="1" applyAlignment="1">
      <alignment horizontal="center" vertical="center"/>
    </xf>
    <xf numFmtId="164" fontId="8" fillId="0" borderId="0" xfId="0" applyNumberFormat="1" applyFont="1" applyAlignment="1">
      <alignment horizontal="right" vertical="center"/>
    </xf>
    <xf numFmtId="0" fontId="9" fillId="0" borderId="0" xfId="0" applyFont="1"/>
    <xf numFmtId="164" fontId="11" fillId="0" borderId="0" xfId="0" applyNumberFormat="1" applyFont="1" applyAlignment="1">
      <alignment horizontal="right" vertical="center"/>
    </xf>
    <xf numFmtId="0" fontId="7" fillId="0" borderId="4" xfId="0" applyFont="1" applyBorder="1" applyAlignment="1">
      <alignment horizontal="left"/>
    </xf>
    <xf numFmtId="0" fontId="2" fillId="0" borderId="7" xfId="0" applyFont="1" applyBorder="1" applyAlignment="1">
      <alignment horizontal="center" vertical="top"/>
    </xf>
    <xf numFmtId="0" fontId="2" fillId="0" borderId="7" xfId="0" applyFont="1" applyBorder="1" applyAlignment="1">
      <alignment horizontal="center" vertical="center"/>
    </xf>
    <xf numFmtId="0" fontId="2" fillId="0" borderId="6" xfId="0" applyFont="1" applyBorder="1" applyAlignment="1">
      <alignment horizontal="left" vertical="center"/>
    </xf>
    <xf numFmtId="0" fontId="7" fillId="0" borderId="9" xfId="0" applyFont="1" applyBorder="1" applyAlignment="1">
      <alignment horizontal="left"/>
    </xf>
    <xf numFmtId="0" fontId="6" fillId="0" borderId="9" xfId="0" applyFont="1" applyBorder="1"/>
    <xf numFmtId="0" fontId="10" fillId="0" borderId="9" xfId="0" applyFont="1" applyBorder="1"/>
    <xf numFmtId="0" fontId="7" fillId="0" borderId="9" xfId="0" applyFont="1" applyBorder="1"/>
    <xf numFmtId="0" fontId="2" fillId="0" borderId="9" xfId="0" applyFont="1" applyBorder="1" applyAlignment="1">
      <alignment horizontal="left"/>
    </xf>
    <xf numFmtId="0" fontId="2" fillId="0" borderId="1" xfId="1" applyBorder="1" applyAlignment="1">
      <alignment horizontal="center" vertical="center"/>
    </xf>
    <xf numFmtId="0" fontId="2" fillId="0" borderId="2" xfId="1" applyBorder="1" applyAlignment="1">
      <alignment horizontal="center" vertical="center"/>
    </xf>
    <xf numFmtId="0" fontId="18" fillId="0" borderId="9" xfId="0" applyFont="1" applyBorder="1"/>
    <xf numFmtId="44" fontId="2" fillId="0" borderId="2" xfId="2" applyFont="1" applyBorder="1" applyAlignment="1">
      <alignment horizontal="center" vertical="center"/>
    </xf>
    <xf numFmtId="0" fontId="13" fillId="0" borderId="9" xfId="0" applyFont="1" applyBorder="1" applyAlignment="1">
      <alignment horizontal="left"/>
    </xf>
    <xf numFmtId="0" fontId="7" fillId="0" borderId="0" xfId="0" applyFont="1" applyAlignment="1">
      <alignment horizontal="center"/>
    </xf>
    <xf numFmtId="0" fontId="7" fillId="0" borderId="11" xfId="0" applyFont="1" applyBorder="1" applyAlignment="1">
      <alignment horizontal="left"/>
    </xf>
    <xf numFmtId="0" fontId="2" fillId="0" borderId="0" xfId="0" applyFont="1" applyAlignment="1">
      <alignment horizontal="center" vertical="top"/>
    </xf>
    <xf numFmtId="0" fontId="7" fillId="0" borderId="0" xfId="0" applyFont="1"/>
    <xf numFmtId="0" fontId="2" fillId="0" borderId="0" xfId="0" applyFont="1" applyAlignment="1">
      <alignment horizontal="left" wrapText="1"/>
    </xf>
    <xf numFmtId="0" fontId="6" fillId="0" borderId="0" xfId="0" applyFont="1" applyAlignment="1">
      <alignment horizontal="right"/>
    </xf>
    <xf numFmtId="0" fontId="10" fillId="0" borderId="0" xfId="0" applyFont="1"/>
    <xf numFmtId="0" fontId="2" fillId="0" borderId="0" xfId="0" applyFont="1" applyAlignment="1">
      <alignment horizontal="justify" vertical="center"/>
    </xf>
    <xf numFmtId="0" fontId="2" fillId="0" borderId="0" xfId="0" applyFont="1"/>
    <xf numFmtId="0" fontId="20" fillId="0" borderId="0" xfId="0" applyFont="1" applyAlignment="1">
      <alignment horizontal="justify" vertical="center"/>
    </xf>
    <xf numFmtId="0" fontId="2" fillId="0" borderId="0" xfId="0" quotePrefix="1" applyFont="1" applyAlignment="1">
      <alignment horizontal="left"/>
    </xf>
    <xf numFmtId="0" fontId="6" fillId="0" borderId="11" xfId="0" applyFont="1" applyBorder="1" applyAlignment="1">
      <alignment horizontal="left"/>
    </xf>
    <xf numFmtId="0" fontId="13" fillId="0" borderId="0" xfId="0" applyFont="1" applyAlignment="1">
      <alignment horizontal="center" vertical="top"/>
    </xf>
    <xf numFmtId="0" fontId="12" fillId="0" borderId="11" xfId="0" applyFont="1" applyBorder="1" applyAlignment="1">
      <alignment horizontal="left"/>
    </xf>
    <xf numFmtId="0" fontId="22" fillId="0" borderId="0" xfId="0" applyFont="1" applyAlignment="1">
      <alignment horizontal="center" vertical="top"/>
    </xf>
    <xf numFmtId="0" fontId="22" fillId="0" borderId="0" xfId="0" applyFont="1"/>
    <xf numFmtId="0" fontId="7" fillId="3" borderId="11" xfId="0" applyFont="1" applyFill="1" applyBorder="1"/>
    <xf numFmtId="0" fontId="7" fillId="3" borderId="0" xfId="0" applyFont="1" applyFill="1"/>
    <xf numFmtId="0" fontId="7" fillId="3" borderId="0" xfId="0" applyFont="1" applyFill="1" applyAlignment="1">
      <alignment horizontal="right"/>
    </xf>
    <xf numFmtId="0" fontId="2" fillId="0" borderId="0" xfId="0" applyFont="1" applyAlignment="1">
      <alignment horizontal="right" indent="2"/>
    </xf>
    <xf numFmtId="0" fontId="7" fillId="3" borderId="18" xfId="0" applyFont="1" applyFill="1" applyBorder="1"/>
    <xf numFmtId="0" fontId="7" fillId="3" borderId="19" xfId="0" applyFont="1" applyFill="1" applyBorder="1"/>
    <xf numFmtId="0" fontId="7" fillId="3" borderId="19" xfId="0" applyFont="1" applyFill="1" applyBorder="1" applyAlignment="1">
      <alignment horizontal="right"/>
    </xf>
    <xf numFmtId="0" fontId="18" fillId="0" borderId="11" xfId="0" applyFont="1" applyBorder="1" applyAlignment="1">
      <alignment horizontal="left"/>
    </xf>
    <xf numFmtId="0" fontId="18" fillId="0" borderId="9" xfId="0" applyFont="1" applyBorder="1" applyAlignment="1">
      <alignment horizontal="left"/>
    </xf>
    <xf numFmtId="0" fontId="23" fillId="0" borderId="0" xfId="0" applyFont="1" applyAlignment="1">
      <alignment horizontal="center" vertical="top"/>
    </xf>
    <xf numFmtId="0" fontId="18" fillId="0" borderId="0" xfId="0" applyFont="1" applyAlignment="1">
      <alignment horizontal="center"/>
    </xf>
    <xf numFmtId="0" fontId="13" fillId="0" borderId="0" xfId="0" applyFont="1" applyAlignment="1">
      <alignment horizontal="justify" vertical="center"/>
    </xf>
    <xf numFmtId="0" fontId="2" fillId="0" borderId="0" xfId="0" applyFont="1" applyAlignment="1">
      <alignment horizontal="left"/>
    </xf>
    <xf numFmtId="44" fontId="9" fillId="0" borderId="0" xfId="0" applyNumberFormat="1" applyFont="1"/>
    <xf numFmtId="0" fontId="18" fillId="0" borderId="0" xfId="0" applyFont="1" applyAlignment="1">
      <alignment horizontal="right"/>
    </xf>
    <xf numFmtId="44" fontId="12" fillId="0" borderId="2" xfId="2" applyFont="1" applyBorder="1" applyAlignment="1">
      <alignment horizontal="center" vertical="center"/>
    </xf>
    <xf numFmtId="0" fontId="24" fillId="0" borderId="11" xfId="0" applyFont="1" applyBorder="1" applyAlignment="1">
      <alignment horizontal="left"/>
    </xf>
    <xf numFmtId="0" fontId="24" fillId="0" borderId="9" xfId="0" applyFont="1" applyBorder="1" applyAlignment="1">
      <alignment horizontal="left"/>
    </xf>
    <xf numFmtId="0" fontId="25" fillId="0" borderId="0" xfId="0" applyFont="1" applyAlignment="1">
      <alignment horizontal="center" vertical="top"/>
    </xf>
    <xf numFmtId="0" fontId="24" fillId="0" borderId="0" xfId="0" applyFont="1" applyAlignment="1">
      <alignment horizontal="center"/>
    </xf>
    <xf numFmtId="44" fontId="3" fillId="0" borderId="0" xfId="0" applyNumberFormat="1" applyFont="1" applyAlignment="1">
      <alignment horizontal="center" vertical="center"/>
    </xf>
    <xf numFmtId="0" fontId="14" fillId="0" borderId="0" xfId="0" applyFont="1" applyAlignment="1">
      <alignment horizontal="justify" vertical="center"/>
    </xf>
    <xf numFmtId="0" fontId="27" fillId="0" borderId="0" xfId="0" applyFont="1"/>
    <xf numFmtId="0" fontId="2" fillId="0" borderId="0" xfId="0" applyFont="1" applyAlignment="1">
      <alignment horizontal="center" vertical="center"/>
    </xf>
    <xf numFmtId="0" fontId="2" fillId="0" borderId="0" xfId="0" applyFont="1" applyAlignment="1">
      <alignment horizontal="justify" vertical="center" wrapText="1"/>
    </xf>
    <xf numFmtId="0" fontId="2" fillId="0" borderId="0" xfId="0" applyFont="1" applyAlignment="1">
      <alignment horizontal="center" vertical="center" wrapText="1"/>
    </xf>
    <xf numFmtId="0" fontId="2" fillId="0" borderId="0" xfId="0" applyFont="1" applyAlignment="1">
      <alignment horizontal="left" vertical="center"/>
    </xf>
    <xf numFmtId="0" fontId="13" fillId="0" borderId="0" xfId="0" applyFont="1" applyAlignment="1">
      <alignment horizontal="left" vertical="center"/>
    </xf>
    <xf numFmtId="0" fontId="20" fillId="0" borderId="0" xfId="0" applyFont="1" applyAlignment="1">
      <alignment horizontal="justify" vertical="center" wrapText="1"/>
    </xf>
    <xf numFmtId="0" fontId="13" fillId="0" borderId="0" xfId="0" applyFont="1" applyAlignment="1">
      <alignment horizontal="left"/>
    </xf>
    <xf numFmtId="0" fontId="2" fillId="0" borderId="0" xfId="1"/>
    <xf numFmtId="0" fontId="2" fillId="0" borderId="26" xfId="1" applyBorder="1"/>
    <xf numFmtId="0" fontId="2" fillId="0" borderId="5" xfId="1" applyBorder="1"/>
    <xf numFmtId="0" fontId="2" fillId="0" borderId="27" xfId="1" applyBorder="1"/>
    <xf numFmtId="0" fontId="2" fillId="0" borderId="10" xfId="1" applyBorder="1"/>
    <xf numFmtId="0" fontId="2" fillId="0" borderId="28" xfId="1" applyBorder="1"/>
    <xf numFmtId="0" fontId="3" fillId="0" borderId="0" xfId="1" applyFont="1"/>
    <xf numFmtId="49" fontId="28" fillId="0" borderId="0" xfId="1" applyNumberFormat="1" applyFont="1"/>
    <xf numFmtId="49" fontId="28" fillId="0" borderId="10" xfId="1" applyNumberFormat="1" applyFont="1" applyBorder="1"/>
    <xf numFmtId="49" fontId="28" fillId="0" borderId="0" xfId="1" applyNumberFormat="1" applyFont="1" applyAlignment="1">
      <alignment horizontal="center"/>
    </xf>
    <xf numFmtId="49" fontId="28" fillId="0" borderId="28" xfId="1" applyNumberFormat="1" applyFont="1" applyBorder="1"/>
    <xf numFmtId="0" fontId="4" fillId="0" borderId="10" xfId="1" applyFont="1" applyBorder="1" applyAlignment="1">
      <alignment horizontal="center"/>
    </xf>
    <xf numFmtId="0" fontId="29" fillId="0" borderId="0" xfId="1" applyFont="1"/>
    <xf numFmtId="0" fontId="29" fillId="0" borderId="10" xfId="1" applyFont="1" applyBorder="1"/>
    <xf numFmtId="0" fontId="29" fillId="0" borderId="29" xfId="1" applyFont="1" applyBorder="1"/>
    <xf numFmtId="0" fontId="29" fillId="0" borderId="30" xfId="1" applyFont="1" applyBorder="1"/>
    <xf numFmtId="0" fontId="29" fillId="0" borderId="28" xfId="1" applyFont="1" applyBorder="1"/>
    <xf numFmtId="0" fontId="31" fillId="0" borderId="0" xfId="1" applyFont="1"/>
    <xf numFmtId="0" fontId="31" fillId="0" borderId="10" xfId="1" applyFont="1" applyBorder="1"/>
    <xf numFmtId="0" fontId="32" fillId="0" borderId="0" xfId="1" applyFont="1" applyAlignment="1">
      <alignment horizontal="center"/>
    </xf>
    <xf numFmtId="0" fontId="32" fillId="0" borderId="10" xfId="1" applyFont="1" applyBorder="1" applyAlignment="1">
      <alignment horizontal="center"/>
    </xf>
    <xf numFmtId="0" fontId="32" fillId="0" borderId="28" xfId="1" applyFont="1" applyBorder="1" applyAlignment="1">
      <alignment horizontal="center"/>
    </xf>
    <xf numFmtId="0" fontId="32" fillId="0" borderId="0" xfId="1" applyFont="1"/>
    <xf numFmtId="0" fontId="32" fillId="0" borderId="28" xfId="1" applyFont="1" applyBorder="1"/>
    <xf numFmtId="0" fontId="2" fillId="0" borderId="29" xfId="1" applyBorder="1"/>
    <xf numFmtId="0" fontId="3" fillId="0" borderId="7" xfId="1" applyFont="1" applyBorder="1"/>
    <xf numFmtId="0" fontId="2" fillId="0" borderId="30" xfId="1" applyBorder="1"/>
    <xf numFmtId="0" fontId="3" fillId="0" borderId="10" xfId="1" applyFont="1" applyBorder="1"/>
    <xf numFmtId="0" fontId="3" fillId="0" borderId="0" xfId="1" applyFont="1" applyAlignment="1">
      <alignment horizontal="center"/>
    </xf>
    <xf numFmtId="0" fontId="3" fillId="0" borderId="28" xfId="1" applyFont="1" applyBorder="1"/>
    <xf numFmtId="0" fontId="33" fillId="0" borderId="0" xfId="1" applyFont="1"/>
    <xf numFmtId="0" fontId="33" fillId="0" borderId="10" xfId="1" applyFont="1" applyBorder="1"/>
    <xf numFmtId="0" fontId="33" fillId="0" borderId="28" xfId="1" applyFont="1" applyBorder="1"/>
    <xf numFmtId="0" fontId="2" fillId="0" borderId="7" xfId="1" applyBorder="1"/>
    <xf numFmtId="0" fontId="3" fillId="0" borderId="0" xfId="1" applyFont="1" applyAlignment="1">
      <alignment horizontal="left" vertical="center"/>
    </xf>
    <xf numFmtId="0" fontId="3" fillId="0" borderId="0" xfId="1" applyFont="1" applyAlignment="1">
      <alignment vertical="center"/>
    </xf>
    <xf numFmtId="164" fontId="14" fillId="0" borderId="15" xfId="1" applyNumberFormat="1" applyFont="1" applyBorder="1" applyAlignment="1">
      <alignment horizontal="center" vertical="center"/>
    </xf>
    <xf numFmtId="164" fontId="16" fillId="0" borderId="16" xfId="1" applyNumberFormat="1" applyFont="1" applyBorder="1" applyAlignment="1">
      <alignment horizontal="center" vertical="center"/>
    </xf>
    <xf numFmtId="164" fontId="14" fillId="0" borderId="16" xfId="1" applyNumberFormat="1" applyFont="1" applyBorder="1" applyAlignment="1">
      <alignment horizontal="center" vertical="center"/>
    </xf>
    <xf numFmtId="44" fontId="14" fillId="0" borderId="16" xfId="2" applyFont="1" applyBorder="1" applyAlignment="1">
      <alignment horizontal="center" vertical="center"/>
    </xf>
    <xf numFmtId="44" fontId="16" fillId="0" borderId="16" xfId="2" applyFont="1" applyBorder="1" applyAlignment="1">
      <alignment horizontal="center" vertical="center"/>
    </xf>
    <xf numFmtId="164" fontId="16" fillId="0" borderId="16" xfId="2" applyNumberFormat="1" applyFont="1" applyBorder="1" applyAlignment="1">
      <alignment horizontal="center" vertical="center"/>
    </xf>
    <xf numFmtId="0" fontId="12" fillId="0" borderId="2" xfId="0" applyFont="1" applyBorder="1" applyAlignment="1">
      <alignment horizontal="center" vertical="center"/>
    </xf>
    <xf numFmtId="44" fontId="17" fillId="0" borderId="16" xfId="2" applyFont="1" applyBorder="1" applyAlignment="1">
      <alignment horizontal="center" vertical="center"/>
    </xf>
    <xf numFmtId="164" fontId="16" fillId="3" borderId="17" xfId="0" applyNumberFormat="1" applyFont="1" applyFill="1" applyBorder="1" applyAlignment="1">
      <alignment horizontal="center" vertical="center"/>
    </xf>
    <xf numFmtId="164" fontId="16" fillId="3" borderId="21" xfId="0" applyNumberFormat="1" applyFont="1" applyFill="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12" xfId="0" applyFont="1" applyBorder="1" applyAlignment="1">
      <alignment horizontal="center" vertical="center"/>
    </xf>
    <xf numFmtId="0" fontId="9" fillId="0" borderId="0" xfId="0" applyFont="1" applyAlignment="1">
      <alignment horizontal="center" vertical="center"/>
    </xf>
    <xf numFmtId="0" fontId="18" fillId="0" borderId="2" xfId="0" applyFont="1" applyBorder="1" applyAlignment="1">
      <alignment horizontal="center" vertical="center"/>
    </xf>
    <xf numFmtId="164" fontId="15" fillId="0" borderId="0" xfId="0" applyNumberFormat="1" applyFont="1" applyAlignment="1">
      <alignment horizontal="center" vertical="center"/>
    </xf>
    <xf numFmtId="0" fontId="0" fillId="0" borderId="0" xfId="0" applyAlignment="1">
      <alignment wrapText="1"/>
    </xf>
    <xf numFmtId="0" fontId="13" fillId="0" borderId="2" xfId="0" applyFont="1" applyBorder="1" applyAlignment="1">
      <alignment horizontal="center" vertical="center"/>
    </xf>
    <xf numFmtId="44" fontId="13" fillId="0" borderId="2" xfId="2" applyFont="1" applyBorder="1" applyAlignment="1">
      <alignment horizontal="center" vertical="center"/>
    </xf>
    <xf numFmtId="44" fontId="36" fillId="0" borderId="16" xfId="2" applyFont="1" applyBorder="1" applyAlignment="1">
      <alignment horizontal="center" vertical="center"/>
    </xf>
    <xf numFmtId="164" fontId="37" fillId="0" borderId="0" xfId="0" applyNumberFormat="1" applyFont="1" applyAlignment="1">
      <alignment horizontal="right" vertical="center"/>
    </xf>
    <xf numFmtId="0" fontId="38" fillId="0" borderId="0" xfId="0" applyFont="1"/>
    <xf numFmtId="0" fontId="6" fillId="0" borderId="0" xfId="0" applyFont="1"/>
    <xf numFmtId="0" fontId="6" fillId="0" borderId="31" xfId="0" applyFont="1" applyBorder="1"/>
    <xf numFmtId="0" fontId="4" fillId="0" borderId="7" xfId="1" applyFont="1" applyBorder="1" applyAlignment="1">
      <alignment horizontal="center"/>
    </xf>
    <xf numFmtId="0" fontId="4" fillId="0" borderId="28" xfId="1" applyFont="1" applyBorder="1" applyAlignment="1">
      <alignment horizontal="center"/>
    </xf>
    <xf numFmtId="0" fontId="4" fillId="0" borderId="0" xfId="1" applyFont="1" applyAlignment="1">
      <alignment horizontal="center"/>
    </xf>
    <xf numFmtId="0" fontId="4" fillId="0" borderId="10" xfId="1" applyFont="1" applyBorder="1" applyAlignment="1">
      <alignment horizontal="center"/>
    </xf>
    <xf numFmtId="49" fontId="28" fillId="0" borderId="0" xfId="1" applyNumberFormat="1" applyFont="1" applyAlignment="1">
      <alignment horizontal="center"/>
    </xf>
    <xf numFmtId="0" fontId="33" fillId="0" borderId="0" xfId="1" applyFont="1" applyAlignment="1">
      <alignment horizontal="center"/>
    </xf>
    <xf numFmtId="0" fontId="35" fillId="0" borderId="28" xfId="1" applyFont="1" applyBorder="1" applyAlignment="1">
      <alignment horizontal="center" wrapText="1"/>
    </xf>
    <xf numFmtId="0" fontId="29" fillId="0" borderId="0" xfId="1" applyFont="1" applyAlignment="1">
      <alignment horizontal="center"/>
    </xf>
    <xf numFmtId="0" fontId="29" fillId="0" borderId="10" xfId="1" applyFont="1" applyBorder="1" applyAlignment="1">
      <alignment horizontal="center"/>
    </xf>
    <xf numFmtId="0" fontId="3" fillId="0" borderId="0" xfId="1" applyFont="1" applyAlignment="1">
      <alignment horizontal="center"/>
    </xf>
    <xf numFmtId="0" fontId="32" fillId="0" borderId="28" xfId="1" applyFont="1" applyBorder="1" applyAlignment="1">
      <alignment horizontal="center" wrapText="1"/>
    </xf>
    <xf numFmtId="0" fontId="32" fillId="0" borderId="0" xfId="1" applyFont="1" applyAlignment="1">
      <alignment horizontal="center" wrapText="1"/>
    </xf>
    <xf numFmtId="0" fontId="32" fillId="0" borderId="10" xfId="1" applyFont="1" applyBorder="1" applyAlignment="1">
      <alignment horizontal="center" wrapText="1"/>
    </xf>
    <xf numFmtId="0" fontId="30" fillId="0" borderId="28" xfId="1" applyFont="1" applyBorder="1" applyAlignment="1">
      <alignment horizontal="center" wrapText="1"/>
    </xf>
    <xf numFmtId="0" fontId="30" fillId="0" borderId="0" xfId="1" applyFont="1" applyAlignment="1">
      <alignment horizontal="center" wrapText="1"/>
    </xf>
    <xf numFmtId="0" fontId="30" fillId="0" borderId="10" xfId="1" applyFont="1" applyBorder="1" applyAlignment="1">
      <alignment horizontal="center" wrapText="1"/>
    </xf>
    <xf numFmtId="0" fontId="7" fillId="0" borderId="5" xfId="1" applyFont="1" applyBorder="1" applyAlignment="1">
      <alignment horizontal="center"/>
    </xf>
    <xf numFmtId="0" fontId="34" fillId="0" borderId="0" xfId="1" applyFont="1" applyAlignment="1">
      <alignment horizontal="center"/>
    </xf>
    <xf numFmtId="0" fontId="3" fillId="0" borderId="0" xfId="1" applyFont="1" applyAlignment="1">
      <alignment horizontal="justify" vertical="center" wrapText="1"/>
    </xf>
    <xf numFmtId="0" fontId="7" fillId="3" borderId="0" xfId="0" applyFont="1" applyFill="1" applyAlignment="1">
      <alignment horizontal="center" vertical="center"/>
    </xf>
    <xf numFmtId="0" fontId="7" fillId="3" borderId="10" xfId="0" applyFont="1" applyFill="1" applyBorder="1" applyAlignment="1">
      <alignment horizontal="center" vertical="center"/>
    </xf>
    <xf numFmtId="0" fontId="7" fillId="3" borderId="19" xfId="0" applyFont="1" applyFill="1" applyBorder="1" applyAlignment="1">
      <alignment horizontal="center" vertical="center"/>
    </xf>
    <xf numFmtId="0" fontId="7" fillId="3" borderId="20" xfId="0" applyFont="1" applyFill="1" applyBorder="1" applyAlignment="1">
      <alignment horizontal="center" vertical="center"/>
    </xf>
    <xf numFmtId="0" fontId="4" fillId="2" borderId="18"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23" xfId="0" applyFont="1" applyBorder="1" applyAlignment="1">
      <alignment horizontal="center" vertical="center"/>
    </xf>
    <xf numFmtId="0" fontId="2" fillId="0" borderId="8" xfId="0" applyFont="1" applyBorder="1" applyAlignment="1">
      <alignment horizontal="center" vertical="center"/>
    </xf>
    <xf numFmtId="0" fontId="2" fillId="0" borderId="5" xfId="0" applyFont="1" applyBorder="1" applyAlignment="1">
      <alignment horizontal="center" vertical="center"/>
    </xf>
    <xf numFmtId="0" fontId="2" fillId="0" borderId="24" xfId="0" applyFont="1" applyBorder="1" applyAlignment="1">
      <alignment horizontal="center" vertical="center"/>
    </xf>
    <xf numFmtId="0" fontId="7" fillId="0" borderId="25" xfId="0" applyFont="1" applyBorder="1" applyAlignment="1">
      <alignment horizontal="center" wrapText="1"/>
    </xf>
    <xf numFmtId="0" fontId="2" fillId="0" borderId="25" xfId="0" applyFont="1" applyBorder="1" applyAlignment="1">
      <alignment horizontal="left"/>
    </xf>
    <xf numFmtId="0" fontId="2" fillId="0" borderId="13" xfId="0" applyFont="1" applyBorder="1" applyAlignment="1">
      <alignment horizontal="center" wrapText="1"/>
    </xf>
    <xf numFmtId="0" fontId="2" fillId="0" borderId="14" xfId="0" applyFont="1" applyBorder="1" applyAlignment="1">
      <alignment horizontal="center" wrapText="1"/>
    </xf>
  </cellXfs>
  <cellStyles count="4">
    <cellStyle name="Monétaire" xfId="2" builtinId="4"/>
    <cellStyle name="Monétaire 2" xfId="3" xr:uid="{2B8F5094-AD36-4E81-BFB5-F6F429366AEB}"/>
    <cellStyle name="Normal" xfId="0" builtinId="0"/>
    <cellStyle name="Normal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5</xdr:col>
      <xdr:colOff>677133</xdr:colOff>
      <xdr:row>6</xdr:row>
      <xdr:rowOff>10085</xdr:rowOff>
    </xdr:from>
    <xdr:ext cx="1725408" cy="1729068"/>
    <xdr:pic>
      <xdr:nvPicPr>
        <xdr:cNvPr id="2" name="Image 1">
          <a:extLst>
            <a:ext uri="{FF2B5EF4-FFF2-40B4-BE49-F238E27FC236}">
              <a16:creationId xmlns:a16="http://schemas.microsoft.com/office/drawing/2014/main" id="{C9E8EDD7-9C80-4FAC-B46F-8CECF22B5E44}"/>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bwMode="auto">
        <a:xfrm>
          <a:off x="4092686" y="987238"/>
          <a:ext cx="1725408" cy="1729068"/>
        </a:xfrm>
        <a:prstGeom prst="rect">
          <a:avLst/>
        </a:prstGeom>
        <a:noFill/>
        <a:ln>
          <a:noFill/>
        </a:ln>
      </xdr:spPr>
    </xdr:pic>
    <xdr:clientData/>
  </xdr:oneCellAnchor>
  <xdr:oneCellAnchor>
    <xdr:from>
      <xdr:col>7</xdr:col>
      <xdr:colOff>608043</xdr:colOff>
      <xdr:row>46</xdr:row>
      <xdr:rowOff>87923</xdr:rowOff>
    </xdr:from>
    <xdr:ext cx="1369970" cy="821981"/>
    <xdr:pic>
      <xdr:nvPicPr>
        <xdr:cNvPr id="3" name="Image 2">
          <a:extLst>
            <a:ext uri="{FF2B5EF4-FFF2-40B4-BE49-F238E27FC236}">
              <a16:creationId xmlns:a16="http://schemas.microsoft.com/office/drawing/2014/main" id="{CF0B2619-F0C1-4EB5-A004-821B59A84B1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6155403" y="7799363"/>
          <a:ext cx="1369970" cy="82198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4</xdr:col>
      <xdr:colOff>171027</xdr:colOff>
      <xdr:row>4</xdr:row>
      <xdr:rowOff>171027</xdr:rowOff>
    </xdr:to>
    <xdr:pic>
      <xdr:nvPicPr>
        <xdr:cNvPr id="3" name="Image 2">
          <a:extLst>
            <a:ext uri="{FF2B5EF4-FFF2-40B4-BE49-F238E27FC236}">
              <a16:creationId xmlns:a16="http://schemas.microsoft.com/office/drawing/2014/main" id="{064EC2DD-FBA2-181D-8DB1-4751F477F82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0067" y="0"/>
          <a:ext cx="965200" cy="965200"/>
        </a:xfrm>
        <a:prstGeom prst="rect">
          <a:avLst/>
        </a:prstGeom>
      </xdr:spPr>
    </xdr:pic>
    <xdr:clientData/>
  </xdr:twoCellAnchor>
  <xdr:twoCellAnchor editAs="oneCell">
    <xdr:from>
      <xdr:col>7</xdr:col>
      <xdr:colOff>762000</xdr:colOff>
      <xdr:row>0</xdr:row>
      <xdr:rowOff>50800</xdr:rowOff>
    </xdr:from>
    <xdr:to>
      <xdr:col>8</xdr:col>
      <xdr:colOff>1219200</xdr:colOff>
      <xdr:row>4</xdr:row>
      <xdr:rowOff>135467</xdr:rowOff>
    </xdr:to>
    <xdr:pic>
      <xdr:nvPicPr>
        <xdr:cNvPr id="5" name="Image 4">
          <a:extLst>
            <a:ext uri="{FF2B5EF4-FFF2-40B4-BE49-F238E27FC236}">
              <a16:creationId xmlns:a16="http://schemas.microsoft.com/office/drawing/2014/main" id="{597CABDA-6535-F76E-01E0-3A9AF0F5F86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998200" y="50800"/>
          <a:ext cx="1439333" cy="8636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BC006-B44F-4C6E-97C0-CB3276A5A99F}">
  <sheetPr>
    <pageSetUpPr fitToPage="1"/>
  </sheetPr>
  <dimension ref="C2:N60"/>
  <sheetViews>
    <sheetView showGridLines="0" view="pageBreakPreview" zoomScaleNormal="100" zoomScaleSheetLayoutView="100" workbookViewId="0">
      <selection activeCell="E30" sqref="E30:J32"/>
    </sheetView>
  </sheetViews>
  <sheetFormatPr baseColWidth="10" defaultRowHeight="13.2" x14ac:dyDescent="0.25"/>
  <cols>
    <col min="1" max="2" width="11.5546875" style="77"/>
    <col min="3" max="3" width="3.6640625" style="77" customWidth="1"/>
    <col min="4" max="4" width="11.6640625" style="77" customWidth="1"/>
    <col min="5" max="11" width="11.5546875" style="77"/>
    <col min="12" max="12" width="3.6640625" style="77" customWidth="1"/>
    <col min="13" max="16384" width="11.5546875" style="77"/>
  </cols>
  <sheetData>
    <row r="2" spans="4:11" ht="10.199999999999999" customHeight="1" x14ac:dyDescent="0.25"/>
    <row r="3" spans="4:11" x14ac:dyDescent="0.25">
      <c r="D3" s="103"/>
      <c r="E3" s="110"/>
      <c r="F3" s="110"/>
      <c r="G3" s="110"/>
      <c r="H3" s="110"/>
      <c r="I3" s="110"/>
      <c r="J3" s="110"/>
      <c r="K3" s="101"/>
    </row>
    <row r="4" spans="4:11" x14ac:dyDescent="0.25">
      <c r="D4" s="82"/>
      <c r="K4" s="81"/>
    </row>
    <row r="5" spans="4:11" x14ac:dyDescent="0.25">
      <c r="D5" s="82"/>
      <c r="K5" s="81"/>
    </row>
    <row r="6" spans="4:11" x14ac:dyDescent="0.25">
      <c r="D6" s="82"/>
      <c r="K6" s="81"/>
    </row>
    <row r="7" spans="4:11" x14ac:dyDescent="0.25">
      <c r="D7" s="82"/>
      <c r="K7" s="81"/>
    </row>
    <row r="8" spans="4:11" x14ac:dyDescent="0.25">
      <c r="D8" s="82"/>
      <c r="K8" s="81"/>
    </row>
    <row r="9" spans="4:11" x14ac:dyDescent="0.25">
      <c r="D9" s="82"/>
      <c r="K9" s="81"/>
    </row>
    <row r="10" spans="4:11" x14ac:dyDescent="0.25">
      <c r="D10" s="82"/>
      <c r="K10" s="81"/>
    </row>
    <row r="11" spans="4:11" x14ac:dyDescent="0.25">
      <c r="D11" s="82"/>
      <c r="K11" s="81"/>
    </row>
    <row r="12" spans="4:11" x14ac:dyDescent="0.25">
      <c r="D12" s="82"/>
      <c r="K12" s="81"/>
    </row>
    <row r="13" spans="4:11" x14ac:dyDescent="0.25">
      <c r="D13" s="82"/>
      <c r="K13" s="81"/>
    </row>
    <row r="14" spans="4:11" x14ac:dyDescent="0.25">
      <c r="D14" s="82"/>
      <c r="K14" s="81"/>
    </row>
    <row r="15" spans="4:11" x14ac:dyDescent="0.25">
      <c r="D15" s="82"/>
      <c r="K15" s="81"/>
    </row>
    <row r="16" spans="4:11" x14ac:dyDescent="0.25">
      <c r="D16" s="82"/>
      <c r="K16" s="81"/>
    </row>
    <row r="17" spans="3:14" ht="7.8" customHeight="1" x14ac:dyDescent="0.25">
      <c r="D17" s="82"/>
      <c r="F17" s="83"/>
      <c r="G17" s="83"/>
      <c r="H17" s="83"/>
      <c r="I17" s="83"/>
      <c r="K17" s="81"/>
    </row>
    <row r="18" spans="3:14" ht="13.8" hidden="1" x14ac:dyDescent="0.25">
      <c r="C18" s="107"/>
      <c r="D18" s="109"/>
      <c r="E18" s="142" t="s">
        <v>139</v>
      </c>
      <c r="F18" s="142"/>
      <c r="G18" s="142"/>
      <c r="H18" s="142"/>
      <c r="I18" s="142"/>
      <c r="J18" s="142"/>
      <c r="K18" s="108"/>
      <c r="L18" s="107"/>
    </row>
    <row r="19" spans="3:14" ht="85.2" customHeight="1" x14ac:dyDescent="0.4">
      <c r="C19" s="89"/>
      <c r="D19" s="143" t="s">
        <v>142</v>
      </c>
      <c r="E19" s="144"/>
      <c r="F19" s="144"/>
      <c r="G19" s="144"/>
      <c r="H19" s="144"/>
      <c r="I19" s="144"/>
      <c r="J19" s="144"/>
      <c r="K19" s="145"/>
      <c r="L19" s="89"/>
    </row>
    <row r="20" spans="3:14" ht="53.4" customHeight="1" x14ac:dyDescent="0.25">
      <c r="C20" s="83"/>
      <c r="D20" s="106"/>
      <c r="E20" s="83"/>
      <c r="F20" s="146" t="s">
        <v>143</v>
      </c>
      <c r="G20" s="146"/>
      <c r="H20" s="146"/>
      <c r="I20" s="146"/>
      <c r="J20" s="83"/>
      <c r="K20" s="104"/>
      <c r="L20" s="83"/>
    </row>
    <row r="21" spans="3:14" x14ac:dyDescent="0.25">
      <c r="C21" s="83"/>
      <c r="D21" s="106"/>
      <c r="E21" s="83"/>
      <c r="F21" s="105"/>
      <c r="G21" s="105"/>
      <c r="H21" s="105"/>
      <c r="I21" s="105"/>
      <c r="J21" s="83"/>
      <c r="K21" s="104"/>
      <c r="L21" s="83"/>
    </row>
    <row r="22" spans="3:14" x14ac:dyDescent="0.25">
      <c r="C22" s="83"/>
      <c r="D22" s="106"/>
      <c r="E22" s="83"/>
      <c r="F22" s="146" t="s">
        <v>144</v>
      </c>
      <c r="G22" s="146"/>
      <c r="H22" s="146"/>
      <c r="I22" s="146"/>
      <c r="J22" s="83"/>
      <c r="K22" s="104"/>
      <c r="L22" s="83"/>
    </row>
    <row r="23" spans="3:14" x14ac:dyDescent="0.25">
      <c r="C23" s="83"/>
      <c r="D23" s="106"/>
      <c r="E23" s="83"/>
      <c r="F23" s="105"/>
      <c r="G23" s="105"/>
      <c r="H23" s="105"/>
      <c r="I23" s="105"/>
      <c r="J23" s="83"/>
      <c r="K23" s="104"/>
      <c r="L23" s="83"/>
    </row>
    <row r="24" spans="3:14" x14ac:dyDescent="0.25">
      <c r="D24" s="82"/>
      <c r="F24" s="83"/>
      <c r="G24" s="83"/>
      <c r="H24" s="83"/>
      <c r="I24" s="83"/>
      <c r="K24" s="81"/>
    </row>
    <row r="25" spans="3:14" x14ac:dyDescent="0.25">
      <c r="D25" s="82"/>
      <c r="F25" s="83"/>
      <c r="G25" s="83"/>
      <c r="H25" s="83"/>
      <c r="I25" s="83"/>
      <c r="K25" s="81"/>
    </row>
    <row r="26" spans="3:14" x14ac:dyDescent="0.25">
      <c r="D26" s="82"/>
      <c r="E26" s="103"/>
      <c r="F26" s="102"/>
      <c r="G26" s="102"/>
      <c r="H26" s="102"/>
      <c r="I26" s="102"/>
      <c r="J26" s="101"/>
      <c r="K26" s="81"/>
    </row>
    <row r="27" spans="3:14" ht="7.5" customHeight="1" x14ac:dyDescent="0.25">
      <c r="D27" s="82"/>
      <c r="E27" s="82"/>
      <c r="F27" s="83"/>
      <c r="G27" s="83"/>
      <c r="H27" s="83"/>
      <c r="I27" s="83"/>
      <c r="J27" s="81"/>
      <c r="K27" s="81"/>
    </row>
    <row r="28" spans="3:14" x14ac:dyDescent="0.25">
      <c r="D28" s="82"/>
      <c r="E28" s="147" t="s">
        <v>153</v>
      </c>
      <c r="F28" s="148"/>
      <c r="G28" s="148"/>
      <c r="H28" s="148"/>
      <c r="I28" s="148"/>
      <c r="J28" s="149"/>
      <c r="K28" s="81"/>
    </row>
    <row r="29" spans="3:14" ht="42.75" customHeight="1" x14ac:dyDescent="0.3">
      <c r="C29" s="99"/>
      <c r="D29" s="100"/>
      <c r="E29" s="147"/>
      <c r="F29" s="148"/>
      <c r="G29" s="148"/>
      <c r="H29" s="148"/>
      <c r="I29" s="148"/>
      <c r="J29" s="149"/>
      <c r="K29" s="88"/>
      <c r="L29" s="99"/>
    </row>
    <row r="30" spans="3:14" ht="10.5" customHeight="1" x14ac:dyDescent="0.3">
      <c r="C30" s="96"/>
      <c r="D30" s="98"/>
      <c r="E30" s="150" t="s">
        <v>145</v>
      </c>
      <c r="F30" s="151"/>
      <c r="G30" s="151"/>
      <c r="H30" s="151"/>
      <c r="I30" s="151"/>
      <c r="J30" s="152"/>
      <c r="K30" s="97"/>
      <c r="L30" s="96"/>
    </row>
    <row r="31" spans="3:14" ht="35.25" customHeight="1" x14ac:dyDescent="0.3">
      <c r="D31" s="82"/>
      <c r="E31" s="150"/>
      <c r="F31" s="151"/>
      <c r="G31" s="151"/>
      <c r="H31" s="151"/>
      <c r="I31" s="151"/>
      <c r="J31" s="152"/>
      <c r="K31" s="95"/>
      <c r="L31" s="94"/>
      <c r="M31" s="94"/>
      <c r="N31" s="94"/>
    </row>
    <row r="32" spans="3:14" ht="12.45" customHeight="1" x14ac:dyDescent="0.25">
      <c r="D32" s="82"/>
      <c r="E32" s="150"/>
      <c r="F32" s="151"/>
      <c r="G32" s="151"/>
      <c r="H32" s="151"/>
      <c r="I32" s="151"/>
      <c r="J32" s="152"/>
      <c r="K32" s="81"/>
    </row>
    <row r="33" spans="3:12" x14ac:dyDescent="0.25">
      <c r="D33" s="82"/>
      <c r="E33" s="82"/>
      <c r="J33" s="81"/>
      <c r="K33" s="81"/>
    </row>
    <row r="34" spans="3:12" x14ac:dyDescent="0.25">
      <c r="D34" s="82"/>
      <c r="E34" s="80"/>
      <c r="F34" s="79"/>
      <c r="G34" s="79"/>
      <c r="H34" s="79"/>
      <c r="I34" s="79"/>
      <c r="J34" s="78"/>
      <c r="K34" s="81"/>
    </row>
    <row r="35" spans="3:12" x14ac:dyDescent="0.25">
      <c r="D35" s="82"/>
      <c r="K35" s="81"/>
    </row>
    <row r="36" spans="3:12" x14ac:dyDescent="0.25">
      <c r="D36" s="82"/>
      <c r="K36" s="81"/>
    </row>
    <row r="37" spans="3:12" x14ac:dyDescent="0.25">
      <c r="D37" s="82"/>
      <c r="K37" s="81"/>
    </row>
    <row r="38" spans="3:12" x14ac:dyDescent="0.25">
      <c r="D38" s="82"/>
      <c r="K38" s="81"/>
    </row>
    <row r="39" spans="3:12" ht="24.6" x14ac:dyDescent="0.4">
      <c r="C39" s="89"/>
      <c r="D39" s="93"/>
      <c r="E39" s="92"/>
      <c r="F39" s="137" t="s">
        <v>138</v>
      </c>
      <c r="G39" s="137"/>
      <c r="H39" s="137"/>
      <c r="I39" s="137"/>
      <c r="J39" s="91"/>
      <c r="K39" s="90"/>
      <c r="L39" s="89"/>
    </row>
    <row r="40" spans="3:12" ht="17.399999999999999" x14ac:dyDescent="0.3">
      <c r="D40" s="82"/>
      <c r="E40" s="138" t="s">
        <v>137</v>
      </c>
      <c r="F40" s="139"/>
      <c r="G40" s="139"/>
      <c r="H40" s="139"/>
      <c r="I40" s="139"/>
      <c r="J40" s="140"/>
      <c r="K40" s="88"/>
    </row>
    <row r="41" spans="3:12" x14ac:dyDescent="0.25">
      <c r="D41" s="82"/>
      <c r="E41" s="80"/>
      <c r="F41" s="79"/>
      <c r="G41" s="153" t="s">
        <v>192</v>
      </c>
      <c r="H41" s="153"/>
      <c r="I41" s="79"/>
      <c r="J41" s="78"/>
      <c r="K41" s="81"/>
    </row>
    <row r="42" spans="3:12" x14ac:dyDescent="0.25">
      <c r="D42" s="82"/>
      <c r="K42" s="81"/>
    </row>
    <row r="43" spans="3:12" x14ac:dyDescent="0.25">
      <c r="D43" s="82"/>
      <c r="K43" s="81"/>
    </row>
    <row r="44" spans="3:12" ht="16.2" x14ac:dyDescent="0.3">
      <c r="C44" s="84"/>
      <c r="D44" s="87"/>
      <c r="E44" s="141" t="s">
        <v>193</v>
      </c>
      <c r="F44" s="141"/>
      <c r="G44" s="141"/>
      <c r="H44" s="141"/>
      <c r="I44" s="141"/>
      <c r="J44" s="141"/>
      <c r="K44" s="85"/>
      <c r="L44" s="84"/>
    </row>
    <row r="45" spans="3:12" ht="16.2" x14ac:dyDescent="0.3">
      <c r="C45" s="84"/>
      <c r="D45" s="87"/>
      <c r="E45" s="86"/>
      <c r="F45" s="86"/>
      <c r="G45" s="86"/>
      <c r="H45" s="86"/>
      <c r="I45" s="86"/>
      <c r="J45" s="86"/>
      <c r="K45" s="85"/>
      <c r="L45" s="84"/>
    </row>
    <row r="46" spans="3:12" ht="16.2" x14ac:dyDescent="0.3">
      <c r="C46" s="84"/>
      <c r="D46" s="87"/>
      <c r="E46" s="86"/>
      <c r="F46" s="86"/>
      <c r="G46" s="86"/>
      <c r="H46" s="86"/>
      <c r="I46" s="86"/>
      <c r="J46" s="86"/>
      <c r="K46" s="85"/>
      <c r="L46" s="84"/>
    </row>
    <row r="47" spans="3:12" ht="16.2" x14ac:dyDescent="0.3">
      <c r="C47" s="84"/>
      <c r="D47" s="87"/>
      <c r="E47" s="86"/>
      <c r="F47" s="86"/>
      <c r="G47" s="86"/>
      <c r="H47" s="86"/>
      <c r="I47" s="86"/>
      <c r="J47" s="86"/>
      <c r="K47" s="85"/>
      <c r="L47" s="84"/>
    </row>
    <row r="48" spans="3:12" x14ac:dyDescent="0.25">
      <c r="D48" s="82"/>
      <c r="K48" s="81"/>
    </row>
    <row r="49" spans="4:11" x14ac:dyDescent="0.25">
      <c r="D49" s="82"/>
      <c r="K49" s="81"/>
    </row>
    <row r="50" spans="4:11" x14ac:dyDescent="0.25">
      <c r="D50" s="82"/>
      <c r="K50" s="81"/>
    </row>
    <row r="51" spans="4:11" x14ac:dyDescent="0.25">
      <c r="D51" s="82"/>
      <c r="K51" s="81"/>
    </row>
    <row r="52" spans="4:11" x14ac:dyDescent="0.25">
      <c r="D52" s="82"/>
      <c r="K52" s="81"/>
    </row>
    <row r="53" spans="4:11" x14ac:dyDescent="0.25">
      <c r="D53" s="82"/>
      <c r="I53" s="83" t="s">
        <v>136</v>
      </c>
      <c r="K53" s="81"/>
    </row>
    <row r="54" spans="4:11" x14ac:dyDescent="0.25">
      <c r="D54" s="82"/>
      <c r="I54" s="83" t="s">
        <v>135</v>
      </c>
      <c r="K54" s="81"/>
    </row>
    <row r="55" spans="4:11" x14ac:dyDescent="0.25">
      <c r="D55" s="82"/>
      <c r="I55" s="83" t="s">
        <v>134</v>
      </c>
      <c r="K55" s="81"/>
    </row>
    <row r="56" spans="4:11" x14ac:dyDescent="0.25">
      <c r="D56" s="82"/>
      <c r="I56" s="83" t="s">
        <v>133</v>
      </c>
      <c r="K56" s="81"/>
    </row>
    <row r="57" spans="4:11" x14ac:dyDescent="0.25">
      <c r="D57" s="82"/>
      <c r="K57" s="81"/>
    </row>
    <row r="58" spans="4:11" x14ac:dyDescent="0.25">
      <c r="D58" s="82"/>
      <c r="K58" s="81"/>
    </row>
    <row r="59" spans="4:11" x14ac:dyDescent="0.25">
      <c r="D59" s="80"/>
      <c r="E59" s="79"/>
      <c r="F59" s="79"/>
      <c r="G59" s="79"/>
      <c r="H59" s="79"/>
      <c r="I59" s="79"/>
      <c r="J59" s="79"/>
      <c r="K59" s="78"/>
    </row>
    <row r="60" spans="4:11" ht="10.199999999999999" customHeight="1" x14ac:dyDescent="0.25"/>
  </sheetData>
  <mergeCells count="10">
    <mergeCell ref="F39:I39"/>
    <mergeCell ref="E40:J40"/>
    <mergeCell ref="E44:J44"/>
    <mergeCell ref="E18:J18"/>
    <mergeCell ref="D19:K19"/>
    <mergeCell ref="F20:I20"/>
    <mergeCell ref="F22:I22"/>
    <mergeCell ref="E28:J29"/>
    <mergeCell ref="E30:J32"/>
    <mergeCell ref="G41:H41"/>
  </mergeCells>
  <printOptions horizontalCentered="1" verticalCentered="1"/>
  <pageMargins left="0.19685039370078741" right="0.19685039370078741" top="0.39370078740157483" bottom="0.39370078740157483" header="0" footer="0"/>
  <pageSetup paperSize="9"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30EC3-8C1B-4A02-9F5C-A5DB65FADAEE}">
  <sheetPr>
    <pageSetUpPr fitToPage="1"/>
  </sheetPr>
  <dimension ref="B2:K38"/>
  <sheetViews>
    <sheetView showGridLines="0" view="pageBreakPreview" zoomScale="90" zoomScaleNormal="100" zoomScaleSheetLayoutView="90" workbookViewId="0">
      <selection activeCell="M13" sqref="M13"/>
    </sheetView>
  </sheetViews>
  <sheetFormatPr baseColWidth="10" defaultRowHeight="13.2" x14ac:dyDescent="0.25"/>
  <cols>
    <col min="1" max="1" width="1.6640625" style="77" customWidth="1"/>
    <col min="2" max="9" width="11.5546875" style="77"/>
    <col min="10" max="10" width="11.33203125" style="77" customWidth="1"/>
    <col min="11" max="11" width="2.88671875" style="77" customWidth="1"/>
    <col min="12" max="16384" width="11.5546875" style="77"/>
  </cols>
  <sheetData>
    <row r="2" spans="2:10" x14ac:dyDescent="0.25">
      <c r="D2" s="154" t="s">
        <v>141</v>
      </c>
      <c r="E2" s="154"/>
      <c r="F2" s="154"/>
      <c r="G2" s="154"/>
      <c r="H2" s="154"/>
    </row>
    <row r="4" spans="2:10" ht="12.75" customHeight="1" x14ac:dyDescent="0.25">
      <c r="B4" s="155" t="s">
        <v>140</v>
      </c>
      <c r="C4" s="155"/>
      <c r="D4" s="155"/>
      <c r="E4" s="155"/>
      <c r="F4" s="155"/>
      <c r="G4" s="155"/>
      <c r="H4" s="155"/>
      <c r="I4" s="155"/>
      <c r="J4" s="155"/>
    </row>
    <row r="5" spans="2:10" x14ac:dyDescent="0.25">
      <c r="B5" s="155"/>
      <c r="C5" s="155"/>
      <c r="D5" s="155"/>
      <c r="E5" s="155"/>
      <c r="F5" s="155"/>
      <c r="G5" s="155"/>
      <c r="H5" s="155"/>
      <c r="I5" s="155"/>
      <c r="J5" s="155"/>
    </row>
    <row r="6" spans="2:10" x14ac:dyDescent="0.25">
      <c r="B6" s="155"/>
      <c r="C6" s="155"/>
      <c r="D6" s="155"/>
      <c r="E6" s="155"/>
      <c r="F6" s="155"/>
      <c r="G6" s="155"/>
      <c r="H6" s="155"/>
      <c r="I6" s="155"/>
      <c r="J6" s="155"/>
    </row>
    <row r="7" spans="2:10" x14ac:dyDescent="0.25">
      <c r="B7" s="155"/>
      <c r="C7" s="155"/>
      <c r="D7" s="155"/>
      <c r="E7" s="155"/>
      <c r="F7" s="155"/>
      <c r="G7" s="155"/>
      <c r="H7" s="155"/>
      <c r="I7" s="155"/>
      <c r="J7" s="155"/>
    </row>
    <row r="8" spans="2:10" x14ac:dyDescent="0.25">
      <c r="B8" s="155"/>
      <c r="C8" s="155"/>
      <c r="D8" s="155"/>
      <c r="E8" s="155"/>
      <c r="F8" s="155"/>
      <c r="G8" s="155"/>
      <c r="H8" s="155"/>
      <c r="I8" s="155"/>
      <c r="J8" s="155"/>
    </row>
    <row r="9" spans="2:10" x14ac:dyDescent="0.25">
      <c r="B9" s="155"/>
      <c r="C9" s="155"/>
      <c r="D9" s="155"/>
      <c r="E9" s="155"/>
      <c r="F9" s="155"/>
      <c r="G9" s="155"/>
      <c r="H9" s="155"/>
      <c r="I9" s="155"/>
      <c r="J9" s="155"/>
    </row>
    <row r="10" spans="2:10" x14ac:dyDescent="0.25">
      <c r="B10" s="155"/>
      <c r="C10" s="155"/>
      <c r="D10" s="155"/>
      <c r="E10" s="155"/>
      <c r="F10" s="155"/>
      <c r="G10" s="155"/>
      <c r="H10" s="155"/>
      <c r="I10" s="155"/>
      <c r="J10" s="155"/>
    </row>
    <row r="11" spans="2:10" x14ac:dyDescent="0.25">
      <c r="B11" s="155"/>
      <c r="C11" s="155"/>
      <c r="D11" s="155"/>
      <c r="E11" s="155"/>
      <c r="F11" s="155"/>
      <c r="G11" s="155"/>
      <c r="H11" s="155"/>
      <c r="I11" s="155"/>
      <c r="J11" s="155"/>
    </row>
    <row r="12" spans="2:10" x14ac:dyDescent="0.25">
      <c r="B12" s="155"/>
      <c r="C12" s="155"/>
      <c r="D12" s="155"/>
      <c r="E12" s="155"/>
      <c r="F12" s="155"/>
      <c r="G12" s="155"/>
      <c r="H12" s="155"/>
      <c r="I12" s="155"/>
      <c r="J12" s="155"/>
    </row>
    <row r="13" spans="2:10" x14ac:dyDescent="0.25">
      <c r="B13" s="155"/>
      <c r="C13" s="155"/>
      <c r="D13" s="155"/>
      <c r="E13" s="155"/>
      <c r="F13" s="155"/>
      <c r="G13" s="155"/>
      <c r="H13" s="155"/>
      <c r="I13" s="155"/>
      <c r="J13" s="155"/>
    </row>
    <row r="14" spans="2:10" x14ac:dyDescent="0.25">
      <c r="B14" s="155"/>
      <c r="C14" s="155"/>
      <c r="D14" s="155"/>
      <c r="E14" s="155"/>
      <c r="F14" s="155"/>
      <c r="G14" s="155"/>
      <c r="H14" s="155"/>
      <c r="I14" s="155"/>
      <c r="J14" s="155"/>
    </row>
    <row r="15" spans="2:10" x14ac:dyDescent="0.25">
      <c r="B15" s="155"/>
      <c r="C15" s="155"/>
      <c r="D15" s="155"/>
      <c r="E15" s="155"/>
      <c r="F15" s="155"/>
      <c r="G15" s="155"/>
      <c r="H15" s="155"/>
      <c r="I15" s="155"/>
      <c r="J15" s="155"/>
    </row>
    <row r="16" spans="2:10" x14ac:dyDescent="0.25">
      <c r="B16" s="155"/>
      <c r="C16" s="155"/>
      <c r="D16" s="155"/>
      <c r="E16" s="155"/>
      <c r="F16" s="155"/>
      <c r="G16" s="155"/>
      <c r="H16" s="155"/>
      <c r="I16" s="155"/>
      <c r="J16" s="155"/>
    </row>
    <row r="17" spans="2:11" x14ac:dyDescent="0.25">
      <c r="B17" s="155"/>
      <c r="C17" s="155"/>
      <c r="D17" s="155"/>
      <c r="E17" s="155"/>
      <c r="F17" s="155"/>
      <c r="G17" s="155"/>
      <c r="H17" s="155"/>
      <c r="I17" s="155"/>
      <c r="J17" s="155"/>
    </row>
    <row r="18" spans="2:11" x14ac:dyDescent="0.25">
      <c r="B18" s="155"/>
      <c r="C18" s="155"/>
      <c r="D18" s="155"/>
      <c r="E18" s="155"/>
      <c r="F18" s="155"/>
      <c r="G18" s="155"/>
      <c r="H18" s="155"/>
      <c r="I18" s="155"/>
      <c r="J18" s="155"/>
    </row>
    <row r="19" spans="2:11" x14ac:dyDescent="0.25">
      <c r="B19" s="155"/>
      <c r="C19" s="155"/>
      <c r="D19" s="155"/>
      <c r="E19" s="155"/>
      <c r="F19" s="155"/>
      <c r="G19" s="155"/>
      <c r="H19" s="155"/>
      <c r="I19" s="155"/>
      <c r="J19" s="155"/>
    </row>
    <row r="20" spans="2:11" x14ac:dyDescent="0.25">
      <c r="B20" s="155"/>
      <c r="C20" s="155"/>
      <c r="D20" s="155"/>
      <c r="E20" s="155"/>
      <c r="F20" s="155"/>
      <c r="G20" s="155"/>
      <c r="H20" s="155"/>
      <c r="I20" s="155"/>
      <c r="J20" s="155"/>
    </row>
    <row r="21" spans="2:11" x14ac:dyDescent="0.25">
      <c r="B21" s="155"/>
      <c r="C21" s="155"/>
      <c r="D21" s="155"/>
      <c r="E21" s="155"/>
      <c r="F21" s="155"/>
      <c r="G21" s="155"/>
      <c r="H21" s="155"/>
      <c r="I21" s="155"/>
      <c r="J21" s="155"/>
    </row>
    <row r="22" spans="2:11" x14ac:dyDescent="0.25">
      <c r="B22" s="155"/>
      <c r="C22" s="155"/>
      <c r="D22" s="155"/>
      <c r="E22" s="155"/>
      <c r="F22" s="155"/>
      <c r="G22" s="155"/>
      <c r="H22" s="155"/>
      <c r="I22" s="155"/>
      <c r="J22" s="155"/>
    </row>
    <row r="23" spans="2:11" x14ac:dyDescent="0.25">
      <c r="B23" s="155"/>
      <c r="C23" s="155"/>
      <c r="D23" s="155"/>
      <c r="E23" s="155"/>
      <c r="F23" s="155"/>
      <c r="G23" s="155"/>
      <c r="H23" s="155"/>
      <c r="I23" s="155"/>
      <c r="J23" s="155"/>
    </row>
    <row r="24" spans="2:11" x14ac:dyDescent="0.25">
      <c r="B24" s="155"/>
      <c r="C24" s="155"/>
      <c r="D24" s="155"/>
      <c r="E24" s="155"/>
      <c r="F24" s="155"/>
      <c r="G24" s="155"/>
      <c r="H24" s="155"/>
      <c r="I24" s="155"/>
      <c r="J24" s="155"/>
    </row>
    <row r="25" spans="2:11" x14ac:dyDescent="0.25">
      <c r="B25" s="155"/>
      <c r="C25" s="155"/>
      <c r="D25" s="155"/>
      <c r="E25" s="155"/>
      <c r="F25" s="155"/>
      <c r="G25" s="155"/>
      <c r="H25" s="155"/>
      <c r="I25" s="155"/>
      <c r="J25" s="155"/>
    </row>
    <row r="26" spans="2:11" x14ac:dyDescent="0.25">
      <c r="B26" s="155"/>
      <c r="C26" s="155"/>
      <c r="D26" s="155"/>
      <c r="E26" s="155"/>
      <c r="F26" s="155"/>
      <c r="G26" s="155"/>
      <c r="H26" s="155"/>
      <c r="I26" s="155"/>
      <c r="J26" s="155"/>
    </row>
    <row r="27" spans="2:11" x14ac:dyDescent="0.25">
      <c r="B27" s="155"/>
      <c r="C27" s="155"/>
      <c r="D27" s="155"/>
      <c r="E27" s="155"/>
      <c r="F27" s="155"/>
      <c r="G27" s="155"/>
      <c r="H27" s="155"/>
      <c r="I27" s="155"/>
      <c r="J27" s="155"/>
    </row>
    <row r="28" spans="2:11" x14ac:dyDescent="0.25">
      <c r="B28" s="155"/>
      <c r="C28" s="155"/>
      <c r="D28" s="155"/>
      <c r="E28" s="155"/>
      <c r="F28" s="155"/>
      <c r="G28" s="155"/>
      <c r="H28" s="155"/>
      <c r="I28" s="155"/>
      <c r="J28" s="155"/>
    </row>
    <row r="29" spans="2:11" x14ac:dyDescent="0.25">
      <c r="B29" s="155"/>
      <c r="C29" s="155"/>
      <c r="D29" s="155"/>
      <c r="E29" s="155"/>
      <c r="F29" s="155"/>
      <c r="G29" s="155"/>
      <c r="H29" s="155"/>
      <c r="I29" s="155"/>
      <c r="J29" s="155"/>
    </row>
    <row r="30" spans="2:11" x14ac:dyDescent="0.25">
      <c r="B30" s="155"/>
      <c r="C30" s="155"/>
      <c r="D30" s="155"/>
      <c r="E30" s="155"/>
      <c r="F30" s="155"/>
      <c r="G30" s="155"/>
      <c r="H30" s="155"/>
      <c r="I30" s="155"/>
      <c r="J30" s="155"/>
    </row>
    <row r="31" spans="2:11" x14ac:dyDescent="0.25">
      <c r="B31" s="155"/>
      <c r="C31" s="155"/>
      <c r="D31" s="155"/>
      <c r="E31" s="155"/>
      <c r="F31" s="155"/>
      <c r="G31" s="155"/>
      <c r="H31" s="155"/>
      <c r="I31" s="155"/>
      <c r="J31" s="155"/>
      <c r="K31" s="112"/>
    </row>
    <row r="32" spans="2:11" x14ac:dyDescent="0.25">
      <c r="B32" s="155"/>
      <c r="C32" s="155"/>
      <c r="D32" s="155"/>
      <c r="E32" s="155"/>
      <c r="F32" s="155"/>
      <c r="G32" s="155"/>
      <c r="H32" s="155"/>
      <c r="I32" s="155"/>
      <c r="J32" s="155"/>
    </row>
    <row r="33" spans="2:10" x14ac:dyDescent="0.25">
      <c r="B33" s="155"/>
      <c r="C33" s="155"/>
      <c r="D33" s="155"/>
      <c r="E33" s="155"/>
      <c r="F33" s="155"/>
      <c r="G33" s="155"/>
      <c r="H33" s="155"/>
      <c r="I33" s="155"/>
      <c r="J33" s="155"/>
    </row>
    <row r="34" spans="2:10" x14ac:dyDescent="0.25">
      <c r="B34" s="111"/>
      <c r="C34" s="111"/>
      <c r="D34" s="111"/>
      <c r="E34" s="111"/>
      <c r="F34" s="111"/>
      <c r="G34" s="111"/>
      <c r="H34" s="111"/>
      <c r="I34" s="111"/>
      <c r="J34" s="111"/>
    </row>
    <row r="35" spans="2:10" x14ac:dyDescent="0.25">
      <c r="B35" s="111"/>
      <c r="C35" s="111"/>
      <c r="D35" s="111"/>
      <c r="E35" s="111"/>
      <c r="F35" s="111"/>
      <c r="G35" s="111"/>
      <c r="H35" s="111"/>
      <c r="I35" s="111"/>
      <c r="J35" s="111"/>
    </row>
    <row r="36" spans="2:10" x14ac:dyDescent="0.25">
      <c r="B36" s="111"/>
      <c r="C36" s="111"/>
      <c r="D36" s="111"/>
      <c r="E36" s="111"/>
      <c r="F36" s="111"/>
      <c r="G36" s="111"/>
      <c r="H36" s="111"/>
      <c r="I36" s="111"/>
      <c r="J36" s="111"/>
    </row>
    <row r="37" spans="2:10" x14ac:dyDescent="0.25">
      <c r="B37" s="111"/>
      <c r="C37" s="111"/>
      <c r="D37" s="111"/>
      <c r="E37" s="111"/>
      <c r="F37" s="111"/>
      <c r="G37" s="111"/>
      <c r="H37" s="111"/>
      <c r="I37" s="111"/>
      <c r="J37" s="111"/>
    </row>
    <row r="38" spans="2:10" x14ac:dyDescent="0.25">
      <c r="B38" s="111"/>
      <c r="C38" s="111"/>
      <c r="D38" s="111"/>
      <c r="E38" s="111"/>
      <c r="F38" s="111"/>
      <c r="G38" s="111"/>
      <c r="H38" s="111"/>
      <c r="I38" s="111"/>
      <c r="J38" s="111"/>
    </row>
  </sheetData>
  <mergeCells count="2">
    <mergeCell ref="D2:H2"/>
    <mergeCell ref="B4:J33"/>
  </mergeCells>
  <pageMargins left="0.70866141732283472" right="0.70866141732283472" top="0.74803149606299213" bottom="0.74803149606299213" header="0.31496062992125984" footer="0.31496062992125984"/>
  <pageSetup paperSize="9" scale="80" orientation="portrait" r:id="rId1"/>
  <headerFooter>
    <oddHeader>&amp;LLOGEMENT FRANCILIEN&amp;RSERMET</oddHeader>
    <oddFooter>&amp;L&amp;"Arial,Italique"DPGF</oddFooter>
  </headerFooter>
  <rowBreaks count="1" manualBreakCount="1">
    <brk id="3"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E811C-6A38-4911-94CE-D8CB8045195A}">
  <sheetPr>
    <pageSetUpPr fitToPage="1"/>
  </sheetPr>
  <dimension ref="B1:M246"/>
  <sheetViews>
    <sheetView showGridLines="0" tabSelected="1" view="pageBreakPreview" zoomScaleNormal="100" zoomScaleSheetLayoutView="100" zoomScalePageLayoutView="90" workbookViewId="0">
      <selection activeCell="I104" sqref="I104"/>
    </sheetView>
  </sheetViews>
  <sheetFormatPr baseColWidth="10" defaultColWidth="11.44140625" defaultRowHeight="15" customHeight="1" x14ac:dyDescent="0.3"/>
  <cols>
    <col min="1" max="1" width="1.5546875" style="1" customWidth="1"/>
    <col min="2" max="2" width="7.109375" style="17" customWidth="1"/>
    <col min="3" max="3" width="1.6640625" style="5" customWidth="1"/>
    <col min="4" max="4" width="2.44140625" style="3" customWidth="1"/>
    <col min="5" max="5" width="125.5546875" style="2" bestFit="1" customWidth="1"/>
    <col min="6" max="6" width="5.6640625" style="4" customWidth="1"/>
    <col min="7" max="7" width="5" style="4" customWidth="1"/>
    <col min="8" max="8" width="14.33203125" style="4" bestFit="1" customWidth="1"/>
    <col min="9" max="9" width="19.44140625" style="128" customWidth="1"/>
    <col min="10" max="10" width="1.109375" style="6" customWidth="1"/>
    <col min="11" max="11" width="11.44140625" style="1"/>
    <col min="12" max="12" width="14.5546875" style="1" bestFit="1" customWidth="1"/>
    <col min="13" max="14" width="15.5546875" style="1" bestFit="1" customWidth="1"/>
    <col min="15" max="16384" width="11.44140625" style="1"/>
  </cols>
  <sheetData>
    <row r="1" spans="2:10" ht="15" customHeight="1" x14ac:dyDescent="0.3">
      <c r="B1" s="169" t="s">
        <v>155</v>
      </c>
      <c r="C1" s="169"/>
      <c r="D1" s="169"/>
      <c r="E1" s="169"/>
      <c r="F1" s="169"/>
      <c r="G1" s="169"/>
      <c r="H1" s="169"/>
      <c r="I1" s="169"/>
    </row>
    <row r="2" spans="2:10" ht="15" customHeight="1" x14ac:dyDescent="0.3">
      <c r="B2" s="169"/>
      <c r="C2" s="169"/>
      <c r="D2" s="169"/>
      <c r="E2" s="169"/>
      <c r="F2" s="169"/>
      <c r="G2" s="169"/>
      <c r="H2" s="169"/>
      <c r="I2" s="169"/>
    </row>
    <row r="3" spans="2:10" ht="15" customHeight="1" x14ac:dyDescent="0.3">
      <c r="B3" s="169"/>
      <c r="C3" s="169"/>
      <c r="D3" s="169"/>
      <c r="E3" s="169"/>
      <c r="F3" s="169"/>
      <c r="G3" s="169"/>
      <c r="H3" s="169"/>
      <c r="I3" s="169"/>
    </row>
    <row r="4" spans="2:10" ht="15" customHeight="1" x14ac:dyDescent="0.3">
      <c r="B4" s="169"/>
      <c r="C4" s="169"/>
      <c r="D4" s="169"/>
      <c r="E4" s="169"/>
      <c r="F4" s="169"/>
      <c r="G4" s="169"/>
      <c r="H4" s="169"/>
      <c r="I4" s="169"/>
    </row>
    <row r="5" spans="2:10" ht="15" customHeight="1" x14ac:dyDescent="0.3">
      <c r="B5" s="169"/>
      <c r="C5" s="169"/>
      <c r="D5" s="169"/>
      <c r="E5" s="169"/>
      <c r="F5" s="169"/>
      <c r="G5" s="169"/>
      <c r="H5" s="169"/>
      <c r="I5" s="169"/>
    </row>
    <row r="6" spans="2:10" ht="15.6" x14ac:dyDescent="0.3">
      <c r="B6" s="170" t="s">
        <v>13</v>
      </c>
      <c r="C6" s="170"/>
      <c r="D6" s="170"/>
      <c r="E6" s="170"/>
      <c r="F6" s="170"/>
      <c r="G6" s="170"/>
      <c r="H6" s="170"/>
      <c r="I6" s="170"/>
    </row>
    <row r="7" spans="2:10" ht="15.6" customHeight="1" x14ac:dyDescent="0.3">
      <c r="B7" s="59"/>
      <c r="C7" s="59"/>
      <c r="D7" s="59"/>
      <c r="E7" s="59"/>
      <c r="F7" s="70"/>
      <c r="G7" s="70"/>
      <c r="H7" s="70"/>
      <c r="I7" s="70"/>
    </row>
    <row r="8" spans="2:10" s="9" customFormat="1" x14ac:dyDescent="0.25">
      <c r="B8" s="171" t="s">
        <v>16</v>
      </c>
      <c r="C8" s="163" t="s">
        <v>15</v>
      </c>
      <c r="D8" s="164"/>
      <c r="E8" s="165"/>
      <c r="F8" s="7" t="s">
        <v>0</v>
      </c>
      <c r="G8" s="7" t="s">
        <v>1</v>
      </c>
      <c r="H8" s="7" t="s">
        <v>2</v>
      </c>
      <c r="I8" s="123" t="s">
        <v>3</v>
      </c>
      <c r="J8" s="8"/>
    </row>
    <row r="9" spans="2:10" s="9" customFormat="1" x14ac:dyDescent="0.25">
      <c r="B9" s="172"/>
      <c r="C9" s="166"/>
      <c r="D9" s="167"/>
      <c r="E9" s="168"/>
      <c r="F9" s="124"/>
      <c r="G9" s="124"/>
      <c r="H9" s="124" t="s">
        <v>14</v>
      </c>
      <c r="I9" s="125" t="s">
        <v>14</v>
      </c>
      <c r="J9" s="8"/>
    </row>
    <row r="10" spans="2:10" s="12" customFormat="1" ht="14.25" customHeight="1" x14ac:dyDescent="0.25">
      <c r="B10" s="32"/>
      <c r="C10" s="20"/>
      <c r="D10" s="18"/>
      <c r="E10" s="19"/>
      <c r="F10" s="7"/>
      <c r="G10" s="7"/>
      <c r="H10" s="26"/>
      <c r="I10" s="113"/>
      <c r="J10" s="11"/>
    </row>
    <row r="11" spans="2:10" s="15" customFormat="1" ht="15" customHeight="1" x14ac:dyDescent="0.3">
      <c r="B11" s="63">
        <v>3</v>
      </c>
      <c r="C11" s="64" t="s">
        <v>11</v>
      </c>
      <c r="D11" s="65"/>
      <c r="E11" s="66"/>
      <c r="F11" s="13"/>
      <c r="G11" s="13"/>
      <c r="H11" s="27"/>
      <c r="I11" s="114"/>
      <c r="J11" s="14"/>
    </row>
    <row r="12" spans="2:10" s="15" customFormat="1" ht="15" customHeight="1" x14ac:dyDescent="0.3">
      <c r="B12" s="32"/>
      <c r="C12" s="21"/>
      <c r="D12" s="33"/>
      <c r="E12" s="31"/>
      <c r="F12" s="13"/>
      <c r="G12" s="13"/>
      <c r="H12" s="27"/>
      <c r="I12" s="114"/>
      <c r="J12" s="14"/>
    </row>
    <row r="13" spans="2:10" s="15" customFormat="1" ht="15" customHeight="1" x14ac:dyDescent="0.3">
      <c r="B13" s="54" t="s">
        <v>7</v>
      </c>
      <c r="C13" s="55" t="s">
        <v>25</v>
      </c>
      <c r="D13" s="56"/>
      <c r="E13" s="57"/>
      <c r="F13" s="13"/>
      <c r="G13" s="13"/>
      <c r="H13" s="27"/>
      <c r="I13" s="114"/>
      <c r="J13" s="14"/>
    </row>
    <row r="14" spans="2:10" s="15" customFormat="1" ht="15" customHeight="1" x14ac:dyDescent="0.3">
      <c r="B14" s="54"/>
      <c r="C14" s="55"/>
      <c r="D14" s="56"/>
      <c r="E14" s="57"/>
      <c r="F14" s="13"/>
      <c r="G14" s="13"/>
      <c r="H14" s="27"/>
      <c r="I14" s="114"/>
      <c r="J14" s="14"/>
    </row>
    <row r="15" spans="2:10" s="15" customFormat="1" ht="15" customHeight="1" x14ac:dyDescent="0.3">
      <c r="B15" s="32" t="s">
        <v>18</v>
      </c>
      <c r="C15" s="22" t="s">
        <v>17</v>
      </c>
      <c r="D15" s="33"/>
      <c r="E15" s="34"/>
      <c r="F15" s="10"/>
      <c r="G15" s="10"/>
      <c r="H15" s="27"/>
      <c r="I15" s="115"/>
      <c r="J15" s="16"/>
    </row>
    <row r="16" spans="2:10" s="15" customFormat="1" ht="15" customHeight="1" x14ac:dyDescent="0.3">
      <c r="B16" s="32"/>
      <c r="C16" s="22"/>
      <c r="D16" s="33"/>
      <c r="E16" s="34"/>
      <c r="F16" s="10"/>
      <c r="G16" s="10"/>
      <c r="H16" s="27"/>
      <c r="I16" s="115"/>
      <c r="J16" s="16"/>
    </row>
    <row r="17" spans="2:10" s="15" customFormat="1" ht="15" customHeight="1" x14ac:dyDescent="0.3">
      <c r="B17" s="32"/>
      <c r="C17" s="22"/>
      <c r="D17" s="33" t="s">
        <v>5</v>
      </c>
      <c r="E17" s="35" t="s">
        <v>57</v>
      </c>
      <c r="F17" s="10" t="s">
        <v>4</v>
      </c>
      <c r="G17" s="10"/>
      <c r="H17" s="29"/>
      <c r="I17" s="116">
        <f>H17*G17</f>
        <v>0</v>
      </c>
      <c r="J17" s="16"/>
    </row>
    <row r="18" spans="2:10" s="15" customFormat="1" ht="15.6" x14ac:dyDescent="0.3">
      <c r="B18" s="32"/>
      <c r="C18" s="23"/>
      <c r="D18" s="33" t="s">
        <v>5</v>
      </c>
      <c r="E18" s="35" t="s">
        <v>26</v>
      </c>
      <c r="F18" s="10" t="s">
        <v>4</v>
      </c>
      <c r="G18" s="10">
        <v>1</v>
      </c>
      <c r="H18" s="29"/>
      <c r="I18" s="116">
        <f t="shared" ref="I18:I19" si="0">H18*G18</f>
        <v>0</v>
      </c>
      <c r="J18" s="14"/>
    </row>
    <row r="19" spans="2:10" s="15" customFormat="1" ht="15.6" x14ac:dyDescent="0.3">
      <c r="B19" s="32"/>
      <c r="C19" s="23"/>
      <c r="D19" s="33" t="s">
        <v>5</v>
      </c>
      <c r="E19" s="35" t="s">
        <v>19</v>
      </c>
      <c r="F19" s="10" t="s">
        <v>4</v>
      </c>
      <c r="G19" s="10">
        <v>1</v>
      </c>
      <c r="H19" s="29"/>
      <c r="I19" s="116">
        <f t="shared" si="0"/>
        <v>0</v>
      </c>
      <c r="J19" s="14"/>
    </row>
    <row r="20" spans="2:10" s="15" customFormat="1" ht="15.6" x14ac:dyDescent="0.3">
      <c r="B20" s="32"/>
      <c r="C20" s="23"/>
      <c r="D20" s="33"/>
      <c r="E20" s="35"/>
      <c r="F20" s="10"/>
      <c r="G20" s="10"/>
      <c r="H20" s="29"/>
      <c r="I20" s="116"/>
      <c r="J20" s="14"/>
    </row>
    <row r="21" spans="2:10" s="15" customFormat="1" ht="15.6" x14ac:dyDescent="0.3">
      <c r="B21" s="32"/>
      <c r="C21" s="23"/>
      <c r="D21" s="33"/>
      <c r="E21" s="36" t="s">
        <v>21</v>
      </c>
      <c r="F21" s="10"/>
      <c r="G21" s="10"/>
      <c r="H21" s="29"/>
      <c r="I21" s="117">
        <f>SUM(I17:I19)</f>
        <v>0</v>
      </c>
      <c r="J21" s="14"/>
    </row>
    <row r="22" spans="2:10" s="15" customFormat="1" ht="15.6" x14ac:dyDescent="0.3">
      <c r="B22" s="32"/>
      <c r="C22" s="23"/>
      <c r="D22" s="33"/>
      <c r="E22" s="36"/>
      <c r="F22" s="10"/>
      <c r="G22" s="10"/>
      <c r="H22" s="29"/>
      <c r="I22" s="116"/>
      <c r="J22" s="14"/>
    </row>
    <row r="23" spans="2:10" s="15" customFormat="1" ht="15.6" x14ac:dyDescent="0.3">
      <c r="B23" s="32" t="s">
        <v>27</v>
      </c>
      <c r="C23" s="22" t="s">
        <v>28</v>
      </c>
      <c r="D23" s="33"/>
      <c r="E23" s="35"/>
      <c r="F23" s="10"/>
      <c r="G23" s="10"/>
      <c r="H23" s="29"/>
      <c r="I23" s="116"/>
      <c r="J23" s="14"/>
    </row>
    <row r="24" spans="2:10" s="15" customFormat="1" ht="15.6" x14ac:dyDescent="0.3">
      <c r="B24" s="32"/>
      <c r="C24" s="22"/>
      <c r="D24" s="33"/>
      <c r="E24" s="35"/>
      <c r="F24" s="10"/>
      <c r="G24" s="10"/>
      <c r="H24" s="29"/>
      <c r="I24" s="116"/>
      <c r="J24" s="14"/>
    </row>
    <row r="25" spans="2:10" s="15" customFormat="1" ht="15.6" x14ac:dyDescent="0.3">
      <c r="B25" s="32"/>
      <c r="C25" s="23"/>
      <c r="D25" s="33" t="s">
        <v>5</v>
      </c>
      <c r="E25" s="35" t="s">
        <v>20</v>
      </c>
      <c r="F25" s="10" t="s">
        <v>4</v>
      </c>
      <c r="G25" s="10">
        <v>1</v>
      </c>
      <c r="H25" s="29"/>
      <c r="I25" s="116">
        <f>H25*G25</f>
        <v>0</v>
      </c>
      <c r="J25" s="14"/>
    </row>
    <row r="26" spans="2:10" s="15" customFormat="1" ht="15.6" x14ac:dyDescent="0.3">
      <c r="B26" s="32"/>
      <c r="C26" s="23"/>
      <c r="D26" s="33"/>
      <c r="E26" s="35"/>
      <c r="F26" s="10"/>
      <c r="G26" s="10"/>
      <c r="H26" s="29"/>
      <c r="I26" s="116"/>
      <c r="J26" s="14"/>
    </row>
    <row r="27" spans="2:10" s="15" customFormat="1" ht="15.6" x14ac:dyDescent="0.3">
      <c r="B27" s="32"/>
      <c r="C27" s="23"/>
      <c r="D27" s="33"/>
      <c r="F27" s="10"/>
      <c r="G27" s="10"/>
      <c r="H27" s="29"/>
      <c r="I27" s="117">
        <f>SUM(I25)</f>
        <v>0</v>
      </c>
      <c r="J27" s="14"/>
    </row>
    <row r="28" spans="2:10" s="15" customFormat="1" ht="15.6" x14ac:dyDescent="0.3">
      <c r="B28" s="32"/>
      <c r="C28" s="23"/>
      <c r="D28" s="33"/>
      <c r="E28" s="36" t="s">
        <v>34</v>
      </c>
      <c r="F28" s="10"/>
      <c r="G28" s="10"/>
      <c r="H28" s="29"/>
      <c r="I28" s="116"/>
      <c r="J28" s="14"/>
    </row>
    <row r="29" spans="2:10" s="15" customFormat="1" ht="15.6" x14ac:dyDescent="0.3">
      <c r="B29" s="32" t="s">
        <v>22</v>
      </c>
      <c r="C29" s="22" t="s">
        <v>29</v>
      </c>
      <c r="D29" s="33"/>
      <c r="E29" s="35"/>
      <c r="F29" s="10"/>
      <c r="G29" s="10"/>
      <c r="H29" s="29"/>
      <c r="I29" s="116"/>
      <c r="J29" s="14"/>
    </row>
    <row r="30" spans="2:10" s="15" customFormat="1" ht="15.6" x14ac:dyDescent="0.3">
      <c r="B30" s="32"/>
      <c r="C30" s="22"/>
      <c r="D30" s="33"/>
      <c r="E30" s="35"/>
      <c r="F30" s="10"/>
      <c r="G30" s="10"/>
      <c r="H30" s="29"/>
      <c r="I30" s="116"/>
      <c r="J30" s="14"/>
    </row>
    <row r="31" spans="2:10" s="15" customFormat="1" ht="15.6" x14ac:dyDescent="0.3">
      <c r="B31" s="32"/>
      <c r="C31" s="22"/>
      <c r="D31" s="33" t="s">
        <v>5</v>
      </c>
      <c r="E31" t="s">
        <v>159</v>
      </c>
      <c r="F31" s="10" t="s">
        <v>4</v>
      </c>
      <c r="G31" s="10">
        <v>1</v>
      </c>
      <c r="H31" s="29"/>
      <c r="I31" s="116">
        <f>H31*G31</f>
        <v>0</v>
      </c>
      <c r="J31" s="14"/>
    </row>
    <row r="32" spans="2:10" s="15" customFormat="1" ht="15.6" x14ac:dyDescent="0.3">
      <c r="B32" s="32"/>
      <c r="C32" s="22"/>
      <c r="D32" s="33" t="s">
        <v>5</v>
      </c>
      <c r="E32" s="38" t="s">
        <v>160</v>
      </c>
      <c r="F32" s="10" t="s">
        <v>4</v>
      </c>
      <c r="G32" s="10">
        <v>1</v>
      </c>
      <c r="H32" s="29"/>
      <c r="I32" s="116">
        <f>H32*G32</f>
        <v>0</v>
      </c>
      <c r="J32" s="14"/>
    </row>
    <row r="33" spans="2:10" s="15" customFormat="1" ht="15.6" x14ac:dyDescent="0.3">
      <c r="B33" s="32"/>
      <c r="C33" s="23"/>
      <c r="D33" s="33"/>
      <c r="E33" s="35"/>
      <c r="F33" s="10"/>
      <c r="G33" s="10"/>
      <c r="H33" s="29"/>
      <c r="I33" s="116"/>
      <c r="J33" s="14"/>
    </row>
    <row r="34" spans="2:10" s="15" customFormat="1" ht="15.6" x14ac:dyDescent="0.3">
      <c r="B34" s="32"/>
      <c r="C34" s="23"/>
      <c r="D34" s="33"/>
      <c r="E34" s="36" t="s">
        <v>23</v>
      </c>
      <c r="F34" s="10"/>
      <c r="G34" s="10"/>
      <c r="H34" s="29"/>
      <c r="I34" s="117">
        <f>I31+I32</f>
        <v>0</v>
      </c>
      <c r="J34" s="14"/>
    </row>
    <row r="35" spans="2:10" s="15" customFormat="1" ht="15" customHeight="1" x14ac:dyDescent="0.3">
      <c r="B35" s="32" t="s">
        <v>30</v>
      </c>
      <c r="C35" s="22" t="s">
        <v>31</v>
      </c>
      <c r="D35" s="33"/>
      <c r="E35" s="37"/>
      <c r="F35" s="10"/>
      <c r="G35" s="10"/>
      <c r="H35" s="29"/>
      <c r="I35" s="116"/>
      <c r="J35" s="16"/>
    </row>
    <row r="36" spans="2:10" s="15" customFormat="1" ht="15" customHeight="1" x14ac:dyDescent="0.3">
      <c r="B36" s="32"/>
      <c r="C36" s="22"/>
      <c r="D36" s="33"/>
      <c r="E36" s="37"/>
      <c r="F36" s="10"/>
      <c r="G36" s="10"/>
      <c r="H36" s="29"/>
      <c r="I36" s="116"/>
      <c r="J36" s="16"/>
    </row>
    <row r="37" spans="2:10" s="15" customFormat="1" ht="15" customHeight="1" x14ac:dyDescent="0.3">
      <c r="B37" s="32"/>
      <c r="C37" s="22"/>
      <c r="D37" s="33" t="s">
        <v>5</v>
      </c>
      <c r="E37" s="38" t="s">
        <v>32</v>
      </c>
      <c r="F37" s="10" t="s">
        <v>4</v>
      </c>
      <c r="G37" s="10">
        <v>1</v>
      </c>
      <c r="H37" s="29"/>
      <c r="I37" s="116">
        <f t="shared" ref="I37:I41" si="1">H37*G37</f>
        <v>0</v>
      </c>
      <c r="J37" s="16"/>
    </row>
    <row r="38" spans="2:10" s="15" customFormat="1" ht="15" customHeight="1" x14ac:dyDescent="0.3">
      <c r="B38" s="32"/>
      <c r="C38" s="22"/>
      <c r="D38" s="33" t="s">
        <v>5</v>
      </c>
      <c r="E38" s="38" t="s">
        <v>33</v>
      </c>
      <c r="F38" s="10" t="s">
        <v>4</v>
      </c>
      <c r="G38" s="10">
        <v>1</v>
      </c>
      <c r="H38" s="29"/>
      <c r="I38" s="116">
        <f t="shared" si="1"/>
        <v>0</v>
      </c>
      <c r="J38" s="16"/>
    </row>
    <row r="39" spans="2:10" s="15" customFormat="1" ht="15" customHeight="1" x14ac:dyDescent="0.3">
      <c r="B39" s="32"/>
      <c r="C39" s="22"/>
      <c r="D39" s="33" t="s">
        <v>5</v>
      </c>
      <c r="E39" s="38" t="s">
        <v>50</v>
      </c>
      <c r="F39" s="10" t="s">
        <v>4</v>
      </c>
      <c r="G39" s="10">
        <v>1</v>
      </c>
      <c r="H39" s="29"/>
      <c r="I39" s="116">
        <f t="shared" si="1"/>
        <v>0</v>
      </c>
      <c r="J39" s="16"/>
    </row>
    <row r="40" spans="2:10" s="15" customFormat="1" ht="15" customHeight="1" x14ac:dyDescent="0.3">
      <c r="B40" s="32"/>
      <c r="C40" s="22"/>
      <c r="D40" s="33" t="s">
        <v>5</v>
      </c>
      <c r="E40" s="38" t="s">
        <v>58</v>
      </c>
      <c r="F40" s="10" t="s">
        <v>4</v>
      </c>
      <c r="G40" s="10">
        <v>1</v>
      </c>
      <c r="H40" s="29"/>
      <c r="I40" s="116">
        <f t="shared" si="1"/>
        <v>0</v>
      </c>
      <c r="J40" s="16"/>
    </row>
    <row r="41" spans="2:10" s="15" customFormat="1" ht="15" customHeight="1" x14ac:dyDescent="0.3">
      <c r="B41" s="32"/>
      <c r="C41" s="22"/>
      <c r="D41" s="33" t="s">
        <v>5</v>
      </c>
      <c r="E41" s="38" t="s">
        <v>12</v>
      </c>
      <c r="F41" s="10" t="s">
        <v>4</v>
      </c>
      <c r="G41" s="10">
        <v>1</v>
      </c>
      <c r="H41" s="29"/>
      <c r="I41" s="116">
        <f t="shared" si="1"/>
        <v>0</v>
      </c>
      <c r="J41" s="16"/>
    </row>
    <row r="42" spans="2:10" s="15" customFormat="1" ht="15" customHeight="1" x14ac:dyDescent="0.3">
      <c r="B42" s="32"/>
      <c r="C42" s="24"/>
      <c r="D42" s="33"/>
      <c r="E42" s="35"/>
      <c r="F42" s="10"/>
      <c r="G42" s="10"/>
      <c r="H42" s="29"/>
      <c r="I42" s="116"/>
      <c r="J42" s="14"/>
    </row>
    <row r="43" spans="2:10" s="15" customFormat="1" ht="15.6" x14ac:dyDescent="0.3">
      <c r="B43" s="32"/>
      <c r="C43" s="23"/>
      <c r="D43" s="33"/>
      <c r="E43" s="36" t="s">
        <v>35</v>
      </c>
      <c r="F43" s="10"/>
      <c r="G43" s="10"/>
      <c r="H43" s="29"/>
      <c r="I43" s="117">
        <f>SUM(I37:I41)</f>
        <v>0</v>
      </c>
      <c r="J43" s="14"/>
    </row>
    <row r="44" spans="2:10" s="15" customFormat="1" ht="15.6" x14ac:dyDescent="0.3">
      <c r="B44" s="32"/>
      <c r="C44" s="23"/>
      <c r="D44" s="33"/>
      <c r="E44" s="36"/>
      <c r="F44" s="10"/>
      <c r="G44" s="10"/>
      <c r="H44" s="29"/>
      <c r="I44" s="117"/>
      <c r="J44" s="14"/>
    </row>
    <row r="45" spans="2:10" s="15" customFormat="1" ht="15.6" x14ac:dyDescent="0.3">
      <c r="B45" s="32"/>
      <c r="C45" s="23"/>
      <c r="D45" s="33"/>
      <c r="E45" s="36" t="s">
        <v>9</v>
      </c>
      <c r="F45" s="10"/>
      <c r="G45" s="10"/>
      <c r="H45" s="29"/>
      <c r="I45" s="117">
        <f>I43+I34+I27+I21</f>
        <v>0</v>
      </c>
      <c r="J45" s="14"/>
    </row>
    <row r="46" spans="2:10" s="15" customFormat="1" ht="15.6" x14ac:dyDescent="0.3">
      <c r="B46" s="32"/>
      <c r="C46" s="23"/>
      <c r="D46" s="33"/>
      <c r="E46" s="36"/>
      <c r="F46" s="10"/>
      <c r="G46" s="10"/>
      <c r="H46" s="29"/>
      <c r="I46" s="117"/>
      <c r="J46" s="14"/>
    </row>
    <row r="47" spans="2:10" s="15" customFormat="1" ht="15.6" x14ac:dyDescent="0.3">
      <c r="B47" s="54" t="s">
        <v>8</v>
      </c>
      <c r="C47" s="55" t="s">
        <v>24</v>
      </c>
      <c r="D47" s="46"/>
      <c r="E47" s="57"/>
      <c r="F47" s="10"/>
      <c r="G47" s="10"/>
      <c r="H47" s="29"/>
      <c r="I47" s="117"/>
      <c r="J47" s="14"/>
    </row>
    <row r="48" spans="2:10" s="15" customFormat="1" ht="15.6" x14ac:dyDescent="0.3">
      <c r="B48" s="32"/>
      <c r="C48" s="22"/>
      <c r="D48" s="33"/>
      <c r="E48" s="36"/>
      <c r="F48" s="10"/>
      <c r="G48" s="10"/>
      <c r="H48" s="29"/>
      <c r="I48" s="117"/>
      <c r="J48" s="14"/>
    </row>
    <row r="49" spans="2:10" s="15" customFormat="1" ht="15.6" x14ac:dyDescent="0.3">
      <c r="B49" s="32" t="s">
        <v>36</v>
      </c>
      <c r="C49" s="22" t="s">
        <v>37</v>
      </c>
      <c r="D49" s="33"/>
      <c r="E49" s="37"/>
      <c r="F49" s="10"/>
      <c r="G49" s="10"/>
      <c r="H49" s="29"/>
      <c r="I49" s="117"/>
      <c r="J49" s="14"/>
    </row>
    <row r="50" spans="2:10" s="15" customFormat="1" ht="15.6" x14ac:dyDescent="0.3">
      <c r="B50" s="32"/>
      <c r="C50" s="22"/>
      <c r="D50" s="33"/>
      <c r="E50" s="36"/>
      <c r="F50" s="10"/>
      <c r="G50" s="10"/>
      <c r="H50" s="29"/>
      <c r="I50" s="117"/>
      <c r="J50" s="14"/>
    </row>
    <row r="51" spans="2:10" s="15" customFormat="1" ht="15.6" x14ac:dyDescent="0.3">
      <c r="B51" s="32" t="s">
        <v>38</v>
      </c>
      <c r="C51" s="22"/>
      <c r="D51" s="33"/>
      <c r="E51" s="58" t="s">
        <v>59</v>
      </c>
      <c r="F51" s="10"/>
      <c r="G51" s="10"/>
      <c r="H51" s="29"/>
      <c r="I51" s="116"/>
      <c r="J51" s="14"/>
    </row>
    <row r="52" spans="2:10" s="15" customFormat="1" ht="15.6" x14ac:dyDescent="0.3">
      <c r="B52" s="32"/>
      <c r="C52" s="22"/>
      <c r="D52" s="33" t="s">
        <v>5</v>
      </c>
      <c r="E52" s="129" t="s">
        <v>157</v>
      </c>
      <c r="F52" s="10" t="s">
        <v>4</v>
      </c>
      <c r="G52" s="10">
        <v>1</v>
      </c>
      <c r="H52" s="29"/>
      <c r="I52" s="116">
        <f>H52*G52</f>
        <v>0</v>
      </c>
      <c r="J52" s="14"/>
    </row>
    <row r="53" spans="2:10" s="15" customFormat="1" ht="15.6" x14ac:dyDescent="0.3">
      <c r="B53" s="32"/>
      <c r="C53" s="22"/>
      <c r="D53" s="33" t="s">
        <v>5</v>
      </c>
      <c r="E53" t="s">
        <v>158</v>
      </c>
      <c r="F53" s="10" t="s">
        <v>4</v>
      </c>
      <c r="G53" s="10">
        <v>1</v>
      </c>
      <c r="H53" s="29"/>
      <c r="I53" s="116">
        <f>H53*G53</f>
        <v>0</v>
      </c>
      <c r="J53" s="14"/>
    </row>
    <row r="54" spans="2:10" s="15" customFormat="1" ht="15.6" x14ac:dyDescent="0.3">
      <c r="B54" s="32"/>
      <c r="C54" s="22"/>
      <c r="D54" s="33"/>
      <c r="E54"/>
      <c r="F54" s="10"/>
      <c r="G54" s="10"/>
      <c r="H54" s="29"/>
      <c r="I54" s="116"/>
      <c r="J54" s="14"/>
    </row>
    <row r="55" spans="2:10" s="15" customFormat="1" ht="15.6" x14ac:dyDescent="0.3">
      <c r="B55" s="32"/>
      <c r="C55" s="22"/>
      <c r="D55" s="33"/>
      <c r="E55" s="36" t="s">
        <v>146</v>
      </c>
      <c r="F55" s="10"/>
      <c r="G55" s="10"/>
      <c r="H55" s="29"/>
      <c r="I55" s="117">
        <f>I52+I53</f>
        <v>0</v>
      </c>
      <c r="J55" s="14"/>
    </row>
    <row r="56" spans="2:10" s="15" customFormat="1" ht="15.6" x14ac:dyDescent="0.3">
      <c r="B56" s="32" t="s">
        <v>39</v>
      </c>
      <c r="C56" s="22"/>
      <c r="D56" s="33"/>
      <c r="E56" s="58" t="s">
        <v>40</v>
      </c>
      <c r="F56" s="10" t="s">
        <v>4</v>
      </c>
      <c r="G56" s="10">
        <v>1</v>
      </c>
      <c r="H56" s="29"/>
      <c r="I56" s="116">
        <f t="shared" ref="I56" si="2">H56*G56</f>
        <v>0</v>
      </c>
      <c r="J56" s="14"/>
    </row>
    <row r="57" spans="2:10" s="15" customFormat="1" ht="15.6" x14ac:dyDescent="0.3">
      <c r="B57" s="32"/>
      <c r="C57" s="22"/>
      <c r="D57" s="33"/>
      <c r="E57" s="58"/>
      <c r="F57" s="10"/>
      <c r="G57" s="10"/>
      <c r="H57" s="29"/>
      <c r="I57" s="117"/>
      <c r="J57" s="14"/>
    </row>
    <row r="58" spans="2:10" s="15" customFormat="1" ht="15.6" x14ac:dyDescent="0.3">
      <c r="B58" s="32"/>
      <c r="C58" s="22"/>
      <c r="D58" s="33"/>
      <c r="E58" s="36" t="s">
        <v>41</v>
      </c>
      <c r="F58" s="10"/>
      <c r="G58" s="10"/>
      <c r="H58" s="29"/>
      <c r="I58" s="117">
        <f>I56+I55</f>
        <v>0</v>
      </c>
      <c r="J58" s="14"/>
    </row>
    <row r="59" spans="2:10" s="15" customFormat="1" ht="15.6" x14ac:dyDescent="0.3">
      <c r="B59" s="32"/>
      <c r="C59" s="22"/>
      <c r="D59" s="33"/>
      <c r="E59" s="36"/>
      <c r="F59" s="10"/>
      <c r="G59" s="10"/>
      <c r="H59" s="29"/>
      <c r="I59" s="117"/>
      <c r="J59" s="14"/>
    </row>
    <row r="60" spans="2:10" s="15" customFormat="1" ht="15.6" x14ac:dyDescent="0.3">
      <c r="B60" s="32"/>
      <c r="C60" s="22"/>
      <c r="D60" s="33"/>
      <c r="E60" s="38"/>
      <c r="F60" s="10"/>
      <c r="G60" s="10"/>
      <c r="H60" s="29"/>
      <c r="I60" s="117"/>
      <c r="J60" s="14"/>
    </row>
    <row r="61" spans="2:10" s="15" customFormat="1" ht="15.6" x14ac:dyDescent="0.3">
      <c r="B61" s="32" t="s">
        <v>43</v>
      </c>
      <c r="C61" s="22" t="s">
        <v>42</v>
      </c>
      <c r="D61" s="33"/>
      <c r="E61" s="37"/>
      <c r="F61" s="10"/>
      <c r="G61" s="10"/>
      <c r="H61" s="29"/>
      <c r="I61" s="117"/>
      <c r="J61" s="14"/>
    </row>
    <row r="62" spans="2:10" s="15" customFormat="1" ht="15.6" x14ac:dyDescent="0.3">
      <c r="B62" s="32"/>
      <c r="C62" s="22"/>
      <c r="D62" s="33"/>
      <c r="E62" s="38"/>
      <c r="F62" s="10"/>
      <c r="G62" s="10"/>
      <c r="H62" s="29"/>
      <c r="I62" s="117"/>
      <c r="J62" s="14"/>
    </row>
    <row r="63" spans="2:10" s="15" customFormat="1" ht="15.6" x14ac:dyDescent="0.3">
      <c r="B63" s="32"/>
      <c r="C63" s="22"/>
      <c r="D63" s="38" t="s">
        <v>5</v>
      </c>
      <c r="E63" s="38" t="s">
        <v>60</v>
      </c>
      <c r="F63" s="10" t="s">
        <v>4</v>
      </c>
      <c r="G63" s="10">
        <v>1</v>
      </c>
      <c r="H63" s="29"/>
      <c r="I63" s="116">
        <f t="shared" ref="I63" si="3">H63*G63</f>
        <v>0</v>
      </c>
      <c r="J63" s="14"/>
    </row>
    <row r="64" spans="2:10" s="15" customFormat="1" ht="15.6" x14ac:dyDescent="0.3">
      <c r="B64" s="32"/>
      <c r="C64" s="22"/>
      <c r="D64" s="33"/>
      <c r="E64" s="38"/>
      <c r="F64" s="10"/>
      <c r="G64" s="10"/>
      <c r="H64" s="29"/>
      <c r="I64" s="117"/>
      <c r="J64" s="14"/>
    </row>
    <row r="65" spans="2:10" s="15" customFormat="1" ht="16.8" x14ac:dyDescent="0.3">
      <c r="B65" s="32"/>
      <c r="C65" s="22"/>
      <c r="D65" s="33" t="s">
        <v>44</v>
      </c>
      <c r="E65" s="38" t="s">
        <v>63</v>
      </c>
      <c r="F65" s="10"/>
      <c r="G65" s="10"/>
      <c r="H65" s="29"/>
      <c r="I65" s="117"/>
      <c r="J65" s="14"/>
    </row>
    <row r="66" spans="2:10" s="15" customFormat="1" ht="16.8" x14ac:dyDescent="0.3">
      <c r="B66" s="32"/>
      <c r="C66" s="22"/>
      <c r="D66" s="33" t="s">
        <v>44</v>
      </c>
      <c r="E66" s="38" t="s">
        <v>64</v>
      </c>
      <c r="F66" s="10"/>
      <c r="G66" s="10"/>
      <c r="H66" s="29"/>
      <c r="I66" s="117"/>
      <c r="J66" s="14"/>
    </row>
    <row r="67" spans="2:10" s="15" customFormat="1" ht="15.6" x14ac:dyDescent="0.3">
      <c r="B67" s="32"/>
      <c r="C67" s="22"/>
      <c r="D67" s="33" t="s">
        <v>44</v>
      </c>
      <c r="E67" s="38" t="s">
        <v>61</v>
      </c>
      <c r="F67" s="10"/>
      <c r="G67" s="10"/>
      <c r="H67" s="29"/>
      <c r="I67" s="117"/>
      <c r="J67" s="14"/>
    </row>
    <row r="68" spans="2:10" s="15" customFormat="1" ht="16.8" x14ac:dyDescent="0.3">
      <c r="B68" s="32"/>
      <c r="C68" s="22"/>
      <c r="D68" s="33" t="s">
        <v>44</v>
      </c>
      <c r="E68" s="38" t="s">
        <v>65</v>
      </c>
      <c r="F68" s="10"/>
      <c r="G68" s="10"/>
      <c r="H68" s="29"/>
      <c r="I68" s="117"/>
      <c r="J68" s="14"/>
    </row>
    <row r="69" spans="2:10" s="15" customFormat="1" ht="16.8" x14ac:dyDescent="0.3">
      <c r="B69" s="32"/>
      <c r="C69" s="22"/>
      <c r="D69" s="33" t="s">
        <v>44</v>
      </c>
      <c r="E69" s="38" t="s">
        <v>66</v>
      </c>
      <c r="F69" s="10"/>
      <c r="G69" s="10"/>
      <c r="H69" s="29"/>
      <c r="I69" s="117"/>
      <c r="J69" s="14"/>
    </row>
    <row r="70" spans="2:10" s="15" customFormat="1" ht="15.6" x14ac:dyDescent="0.3">
      <c r="B70" s="32"/>
      <c r="C70" s="22"/>
      <c r="D70" s="33" t="s">
        <v>44</v>
      </c>
      <c r="E70" s="38" t="s">
        <v>62</v>
      </c>
      <c r="F70" s="10"/>
      <c r="G70" s="10"/>
      <c r="H70" s="29"/>
      <c r="I70" s="117"/>
      <c r="J70" s="14"/>
    </row>
    <row r="71" spans="2:10" s="15" customFormat="1" ht="16.8" x14ac:dyDescent="0.3">
      <c r="B71" s="32"/>
      <c r="C71" s="22"/>
      <c r="D71" s="33" t="s">
        <v>44</v>
      </c>
      <c r="E71" s="38" t="s">
        <v>67</v>
      </c>
      <c r="F71" s="10"/>
      <c r="G71" s="10"/>
      <c r="H71" s="29"/>
      <c r="I71" s="117"/>
      <c r="J71" s="14"/>
    </row>
    <row r="72" spans="2:10" s="15" customFormat="1" ht="16.8" x14ac:dyDescent="0.3">
      <c r="B72" s="32"/>
      <c r="C72" s="22"/>
      <c r="D72" s="33" t="s">
        <v>44</v>
      </c>
      <c r="E72" s="38" t="s">
        <v>68</v>
      </c>
      <c r="F72" s="10"/>
      <c r="G72" s="10"/>
      <c r="H72" s="29"/>
      <c r="I72" s="117"/>
      <c r="J72" s="14"/>
    </row>
    <row r="73" spans="2:10" s="15" customFormat="1" ht="15.6" x14ac:dyDescent="0.3">
      <c r="B73" s="32"/>
      <c r="C73" s="22"/>
      <c r="D73" s="33"/>
      <c r="E73" s="38" t="s">
        <v>71</v>
      </c>
      <c r="F73" s="10" t="s">
        <v>69</v>
      </c>
      <c r="G73" s="10"/>
      <c r="H73" s="29"/>
      <c r="I73" s="117"/>
      <c r="J73" s="14"/>
    </row>
    <row r="74" spans="2:10" s="15" customFormat="1" ht="15.6" x14ac:dyDescent="0.3">
      <c r="B74" s="32"/>
      <c r="C74" s="22"/>
      <c r="D74" s="33"/>
      <c r="E74" s="38"/>
      <c r="F74" s="10"/>
      <c r="G74" s="10"/>
      <c r="H74" s="29"/>
      <c r="I74" s="117"/>
      <c r="J74" s="14"/>
    </row>
    <row r="75" spans="2:10" s="15" customFormat="1" ht="15.6" x14ac:dyDescent="0.3">
      <c r="B75" s="32"/>
      <c r="C75" s="22"/>
      <c r="D75" s="33"/>
      <c r="E75" s="36" t="s">
        <v>45</v>
      </c>
      <c r="F75" s="10"/>
      <c r="G75" s="10"/>
      <c r="H75" s="29"/>
      <c r="I75" s="117">
        <f>I63</f>
        <v>0</v>
      </c>
      <c r="J75" s="14"/>
    </row>
    <row r="76" spans="2:10" s="15" customFormat="1" ht="15.6" x14ac:dyDescent="0.3">
      <c r="B76" s="32" t="s">
        <v>46</v>
      </c>
      <c r="C76" s="22" t="s">
        <v>70</v>
      </c>
      <c r="D76" s="33"/>
      <c r="E76" s="37"/>
      <c r="F76" s="10"/>
      <c r="G76" s="10"/>
      <c r="H76" s="29"/>
      <c r="I76" s="117"/>
      <c r="J76" s="14"/>
    </row>
    <row r="77" spans="2:10" s="15" customFormat="1" ht="15.6" x14ac:dyDescent="0.3">
      <c r="B77" s="32" t="s">
        <v>78</v>
      </c>
      <c r="C77" s="22"/>
      <c r="D77" s="33"/>
      <c r="E77" s="22" t="s">
        <v>79</v>
      </c>
      <c r="F77" s="10"/>
      <c r="G77" s="10"/>
      <c r="H77" s="29"/>
      <c r="I77" s="117"/>
      <c r="J77" s="14"/>
    </row>
    <row r="78" spans="2:10" s="15" customFormat="1" ht="15.6" x14ac:dyDescent="0.3">
      <c r="B78" s="32"/>
      <c r="C78" s="22"/>
      <c r="D78" s="33"/>
      <c r="E78" s="38" t="s">
        <v>72</v>
      </c>
      <c r="F78" s="10"/>
      <c r="G78" s="10"/>
      <c r="H78" s="29"/>
      <c r="I78" s="117"/>
      <c r="J78" s="14"/>
    </row>
    <row r="79" spans="2:10" s="15" customFormat="1" ht="15.6" x14ac:dyDescent="0.3">
      <c r="B79" s="32"/>
      <c r="C79" s="22"/>
      <c r="D79" s="33"/>
      <c r="E79" s="38"/>
      <c r="F79" s="10"/>
      <c r="G79" s="10"/>
      <c r="H79" s="29"/>
      <c r="I79" s="117"/>
      <c r="J79" s="14"/>
    </row>
    <row r="80" spans="2:10" s="15" customFormat="1" ht="16.8" x14ac:dyDescent="0.4">
      <c r="B80" s="32"/>
      <c r="C80" s="22"/>
      <c r="D80" s="33" t="s">
        <v>5</v>
      </c>
      <c r="E80" s="69" t="s">
        <v>161</v>
      </c>
      <c r="F80" s="10" t="s">
        <v>162</v>
      </c>
      <c r="G80" s="10">
        <v>28</v>
      </c>
      <c r="H80" s="29"/>
      <c r="I80" s="116">
        <f t="shared" ref="I80:I82" si="4">H80*G80</f>
        <v>0</v>
      </c>
      <c r="J80" s="14"/>
    </row>
    <row r="81" spans="2:10" s="15" customFormat="1" ht="16.8" x14ac:dyDescent="0.4">
      <c r="B81" s="32"/>
      <c r="C81" s="22"/>
      <c r="D81" s="33" t="s">
        <v>5</v>
      </c>
      <c r="E81" s="69" t="s">
        <v>163</v>
      </c>
      <c r="F81" s="10" t="s">
        <v>4</v>
      </c>
      <c r="G81" s="10">
        <v>1</v>
      </c>
      <c r="H81" s="29"/>
      <c r="I81" s="116">
        <f t="shared" si="4"/>
        <v>0</v>
      </c>
      <c r="J81" s="14"/>
    </row>
    <row r="82" spans="2:10" s="15" customFormat="1" ht="16.8" x14ac:dyDescent="0.4">
      <c r="B82" s="32"/>
      <c r="C82" s="22"/>
      <c r="D82" s="33" t="s">
        <v>5</v>
      </c>
      <c r="E82" s="69" t="s">
        <v>73</v>
      </c>
      <c r="F82" s="10" t="s">
        <v>0</v>
      </c>
      <c r="G82" s="10">
        <v>2</v>
      </c>
      <c r="H82" s="29"/>
      <c r="I82" s="116">
        <f t="shared" si="4"/>
        <v>0</v>
      </c>
      <c r="J82" s="14"/>
    </row>
    <row r="83" spans="2:10" s="15" customFormat="1" ht="16.8" x14ac:dyDescent="0.4">
      <c r="B83" s="32"/>
      <c r="C83" s="22"/>
      <c r="D83" s="33" t="s">
        <v>5</v>
      </c>
      <c r="E83" s="69" t="s">
        <v>74</v>
      </c>
      <c r="F83" s="10" t="s">
        <v>0</v>
      </c>
      <c r="G83" s="10">
        <v>2</v>
      </c>
      <c r="H83" s="29"/>
      <c r="I83" s="116">
        <f t="shared" ref="I83:I88" si="5">H83*G83</f>
        <v>0</v>
      </c>
      <c r="J83" s="14"/>
    </row>
    <row r="84" spans="2:10" s="15" customFormat="1" ht="16.8" x14ac:dyDescent="0.4">
      <c r="B84" s="32"/>
      <c r="C84" s="22"/>
      <c r="D84" s="33" t="s">
        <v>5</v>
      </c>
      <c r="E84" s="69" t="s">
        <v>164</v>
      </c>
      <c r="F84" s="10" t="s">
        <v>0</v>
      </c>
      <c r="G84" s="10">
        <v>1</v>
      </c>
      <c r="H84" s="29"/>
      <c r="I84" s="116">
        <f t="shared" si="5"/>
        <v>0</v>
      </c>
      <c r="J84" s="14"/>
    </row>
    <row r="85" spans="2:10" s="15" customFormat="1" ht="16.8" x14ac:dyDescent="0.4">
      <c r="B85" s="32"/>
      <c r="C85" s="22"/>
      <c r="D85" s="33" t="s">
        <v>5</v>
      </c>
      <c r="E85" s="69" t="s">
        <v>75</v>
      </c>
      <c r="F85" s="10" t="s">
        <v>0</v>
      </c>
      <c r="G85" s="10">
        <v>1</v>
      </c>
      <c r="H85" s="29"/>
      <c r="I85" s="116">
        <f t="shared" si="5"/>
        <v>0</v>
      </c>
      <c r="J85" s="14"/>
    </row>
    <row r="86" spans="2:10" s="15" customFormat="1" ht="16.8" x14ac:dyDescent="0.4">
      <c r="B86" s="32"/>
      <c r="C86" s="22"/>
      <c r="D86" s="33" t="s">
        <v>5</v>
      </c>
      <c r="E86" s="69" t="s">
        <v>77</v>
      </c>
      <c r="F86" s="10" t="s">
        <v>0</v>
      </c>
      <c r="G86" s="10">
        <v>2</v>
      </c>
      <c r="H86" s="29"/>
      <c r="I86" s="116">
        <f t="shared" si="5"/>
        <v>0</v>
      </c>
      <c r="J86" s="14"/>
    </row>
    <row r="87" spans="2:10" s="15" customFormat="1" ht="16.8" x14ac:dyDescent="0.4">
      <c r="B87" s="32"/>
      <c r="C87" s="22"/>
      <c r="D87" s="33" t="s">
        <v>5</v>
      </c>
      <c r="E87" s="69" t="s">
        <v>6</v>
      </c>
      <c r="F87" s="10" t="s">
        <v>0</v>
      </c>
      <c r="G87" s="10">
        <v>2</v>
      </c>
      <c r="H87" s="29"/>
      <c r="I87" s="116">
        <f t="shared" si="5"/>
        <v>0</v>
      </c>
      <c r="J87" s="14"/>
    </row>
    <row r="88" spans="2:10" s="15" customFormat="1" ht="16.8" x14ac:dyDescent="0.4">
      <c r="B88" s="32"/>
      <c r="C88" s="22"/>
      <c r="D88" s="33" t="s">
        <v>5</v>
      </c>
      <c r="E88" s="69" t="s">
        <v>76</v>
      </c>
      <c r="F88" s="10" t="s">
        <v>0</v>
      </c>
      <c r="G88" s="10">
        <v>1</v>
      </c>
      <c r="H88" s="29"/>
      <c r="I88" s="116">
        <f t="shared" si="5"/>
        <v>0</v>
      </c>
      <c r="J88" s="14"/>
    </row>
    <row r="89" spans="2:10" s="15" customFormat="1" ht="15.6" x14ac:dyDescent="0.3">
      <c r="B89" s="32"/>
      <c r="C89" s="22"/>
      <c r="D89" s="33"/>
      <c r="E89" s="36"/>
      <c r="F89" s="10"/>
      <c r="G89" s="10"/>
      <c r="H89" s="29"/>
      <c r="I89" s="117"/>
      <c r="J89" s="14"/>
    </row>
    <row r="90" spans="2:10" s="15" customFormat="1" ht="15.6" x14ac:dyDescent="0.3">
      <c r="B90" s="32"/>
      <c r="C90" s="22"/>
      <c r="D90" s="33"/>
      <c r="E90" s="36" t="s">
        <v>150</v>
      </c>
      <c r="F90" s="10"/>
      <c r="G90" s="10"/>
      <c r="H90" s="29"/>
      <c r="I90" s="117">
        <f>SUM(I80:I88)</f>
        <v>0</v>
      </c>
      <c r="J90" s="14"/>
    </row>
    <row r="91" spans="2:10" s="15" customFormat="1" ht="15.6" x14ac:dyDescent="0.3">
      <c r="B91" s="32"/>
      <c r="C91" s="22"/>
      <c r="D91" s="33"/>
      <c r="E91" s="36"/>
      <c r="F91" s="10"/>
      <c r="G91" s="10"/>
      <c r="H91" s="29"/>
      <c r="I91" s="117"/>
      <c r="J91" s="14"/>
    </row>
    <row r="92" spans="2:10" s="15" customFormat="1" ht="15.6" x14ac:dyDescent="0.3">
      <c r="B92" s="32" t="s">
        <v>80</v>
      </c>
      <c r="C92" s="22" t="s">
        <v>81</v>
      </c>
      <c r="D92" s="33"/>
      <c r="E92" s="37"/>
      <c r="F92" s="10"/>
      <c r="G92" s="10"/>
      <c r="H92" s="29"/>
      <c r="I92" s="117"/>
      <c r="J92" s="14"/>
    </row>
    <row r="93" spans="2:10" s="15" customFormat="1" ht="15.6" x14ac:dyDescent="0.3">
      <c r="B93" s="32"/>
      <c r="C93" s="22"/>
      <c r="D93" s="33"/>
      <c r="E93" s="36"/>
      <c r="F93" s="10"/>
      <c r="G93" s="10"/>
      <c r="H93" s="29"/>
      <c r="I93" s="117"/>
      <c r="J93" s="14"/>
    </row>
    <row r="94" spans="2:10" s="15" customFormat="1" ht="22.8" customHeight="1" x14ac:dyDescent="0.3">
      <c r="B94" s="32"/>
      <c r="C94" s="22"/>
      <c r="D94" s="70" t="s">
        <v>5</v>
      </c>
      <c r="E94" s="38" t="s">
        <v>82</v>
      </c>
      <c r="F94" s="10" t="s">
        <v>4</v>
      </c>
      <c r="G94" s="10">
        <v>1</v>
      </c>
      <c r="H94" s="29"/>
      <c r="I94" s="116">
        <f t="shared" ref="I94:I95" si="6">H94*G94</f>
        <v>0</v>
      </c>
      <c r="J94" s="14"/>
    </row>
    <row r="95" spans="2:10" s="15" customFormat="1" ht="15.6" x14ac:dyDescent="0.3">
      <c r="B95" s="32"/>
      <c r="C95" s="22"/>
      <c r="D95" s="70" t="s">
        <v>5</v>
      </c>
      <c r="E95" s="38" t="s">
        <v>83</v>
      </c>
      <c r="F95" s="10" t="s">
        <v>4</v>
      </c>
      <c r="G95" s="10">
        <v>1</v>
      </c>
      <c r="H95" s="29"/>
      <c r="I95" s="116">
        <f t="shared" si="6"/>
        <v>0</v>
      </c>
      <c r="J95" s="14"/>
    </row>
    <row r="96" spans="2:10" s="15" customFormat="1" ht="15.6" x14ac:dyDescent="0.3">
      <c r="B96" s="32"/>
      <c r="C96" s="22"/>
      <c r="D96" s="33"/>
      <c r="E96" s="36" t="s">
        <v>147</v>
      </c>
      <c r="F96" s="10"/>
      <c r="G96" s="10"/>
      <c r="H96" s="29"/>
      <c r="I96" s="117">
        <f>SUM(I94:I95)</f>
        <v>0</v>
      </c>
      <c r="J96" s="14"/>
    </row>
    <row r="97" spans="2:13" s="15" customFormat="1" ht="15.6" x14ac:dyDescent="0.3">
      <c r="B97" s="32"/>
      <c r="C97" s="22"/>
      <c r="D97" s="33"/>
      <c r="E97" s="36"/>
      <c r="F97" s="10"/>
      <c r="G97" s="10"/>
      <c r="H97" s="29"/>
      <c r="I97" s="117"/>
      <c r="J97" s="14"/>
    </row>
    <row r="98" spans="2:13" s="15" customFormat="1" ht="15.6" x14ac:dyDescent="0.3">
      <c r="B98" s="32"/>
      <c r="C98" s="22"/>
      <c r="D98" s="33"/>
      <c r="E98" s="38"/>
      <c r="F98" s="10"/>
      <c r="G98" s="10"/>
      <c r="H98" s="29"/>
      <c r="I98" s="117"/>
      <c r="J98" s="14"/>
    </row>
    <row r="99" spans="2:13" s="15" customFormat="1" ht="15.6" x14ac:dyDescent="0.3">
      <c r="B99" s="32" t="s">
        <v>84</v>
      </c>
      <c r="C99" s="22" t="s">
        <v>85</v>
      </c>
      <c r="D99" s="22"/>
      <c r="E99" s="22"/>
      <c r="F99" s="10"/>
      <c r="G99" s="10"/>
      <c r="H99" s="29"/>
      <c r="I99" s="117"/>
      <c r="J99" s="14"/>
    </row>
    <row r="100" spans="2:13" s="15" customFormat="1" ht="15.6" x14ac:dyDescent="0.3">
      <c r="B100" s="32"/>
      <c r="C100" s="22"/>
      <c r="D100" s="33"/>
      <c r="E100" s="71" t="s">
        <v>86</v>
      </c>
      <c r="F100" s="10"/>
      <c r="G100" s="10"/>
      <c r="H100" s="29"/>
      <c r="I100" s="117"/>
      <c r="J100" s="14"/>
    </row>
    <row r="101" spans="2:13" s="15" customFormat="1" ht="15.6" x14ac:dyDescent="0.3">
      <c r="B101" s="32"/>
      <c r="C101" s="22"/>
      <c r="D101" s="33" t="s">
        <v>5</v>
      </c>
      <c r="E101" s="38" t="s">
        <v>87</v>
      </c>
      <c r="F101" s="10" t="s">
        <v>0</v>
      </c>
      <c r="G101" s="10">
        <v>4</v>
      </c>
      <c r="H101" s="29"/>
      <c r="I101" s="116">
        <f t="shared" ref="I101" si="7">H101*G101</f>
        <v>0</v>
      </c>
      <c r="J101" s="14"/>
    </row>
    <row r="102" spans="2:13" s="15" customFormat="1" ht="15.6" x14ac:dyDescent="0.3">
      <c r="B102" s="32"/>
      <c r="C102" s="22"/>
      <c r="D102" s="33" t="s">
        <v>5</v>
      </c>
      <c r="E102" s="38" t="s">
        <v>88</v>
      </c>
      <c r="F102" s="10" t="s">
        <v>0</v>
      </c>
      <c r="G102" s="10">
        <v>2</v>
      </c>
      <c r="H102" s="29"/>
      <c r="I102" s="116">
        <f t="shared" ref="I102:I103" si="8">H102*G102</f>
        <v>0</v>
      </c>
      <c r="J102" s="14"/>
    </row>
    <row r="103" spans="2:13" s="15" customFormat="1" ht="15.6" x14ac:dyDescent="0.3">
      <c r="B103" s="32"/>
      <c r="C103" s="22"/>
      <c r="D103" s="33" t="s">
        <v>5</v>
      </c>
      <c r="E103" s="38" t="s">
        <v>89</v>
      </c>
      <c r="F103" s="10" t="s">
        <v>0</v>
      </c>
      <c r="G103" s="10">
        <v>2</v>
      </c>
      <c r="H103" s="29"/>
      <c r="I103" s="116">
        <f t="shared" si="8"/>
        <v>0</v>
      </c>
      <c r="J103" s="14"/>
    </row>
    <row r="104" spans="2:13" s="15" customFormat="1" ht="15.6" x14ac:dyDescent="0.3">
      <c r="B104" s="32"/>
      <c r="C104" s="22"/>
      <c r="D104" s="33"/>
      <c r="E104" s="36" t="s">
        <v>148</v>
      </c>
      <c r="F104" s="10"/>
      <c r="G104" s="10"/>
      <c r="H104" s="29"/>
      <c r="I104" s="118">
        <f>SUM(I101:I103)</f>
        <v>0</v>
      </c>
      <c r="J104" s="14"/>
    </row>
    <row r="105" spans="2:13" s="15" customFormat="1" ht="15.6" x14ac:dyDescent="0.3">
      <c r="B105" s="32"/>
      <c r="C105" s="22"/>
      <c r="D105" s="33"/>
      <c r="F105" s="10"/>
      <c r="G105" s="10"/>
      <c r="H105" s="29"/>
      <c r="I105" s="126"/>
      <c r="J105" s="14"/>
      <c r="M105" s="60"/>
    </row>
    <row r="106" spans="2:13" s="15" customFormat="1" ht="15.6" x14ac:dyDescent="0.3">
      <c r="B106" s="32" t="s">
        <v>90</v>
      </c>
      <c r="C106" s="22" t="s">
        <v>91</v>
      </c>
      <c r="D106" s="22"/>
      <c r="E106" s="58"/>
      <c r="F106" s="10"/>
      <c r="G106" s="10"/>
      <c r="H106" s="29"/>
      <c r="I106" s="117"/>
      <c r="J106" s="14"/>
    </row>
    <row r="107" spans="2:13" s="15" customFormat="1" ht="15.6" x14ac:dyDescent="0.3">
      <c r="B107" s="32"/>
      <c r="C107" s="22"/>
      <c r="D107" s="33"/>
      <c r="E107" s="38"/>
      <c r="F107" s="10"/>
      <c r="G107" s="10"/>
      <c r="H107" s="29"/>
      <c r="I107" s="117"/>
      <c r="J107" s="14"/>
    </row>
    <row r="108" spans="2:13" s="15" customFormat="1" ht="15.6" x14ac:dyDescent="0.3">
      <c r="B108" s="32"/>
      <c r="C108" s="22"/>
      <c r="D108" s="33" t="s">
        <v>5</v>
      </c>
      <c r="E108" s="38" t="s">
        <v>92</v>
      </c>
      <c r="F108" s="10" t="s">
        <v>4</v>
      </c>
      <c r="G108" s="10">
        <v>1</v>
      </c>
      <c r="H108" s="29"/>
      <c r="I108" s="116">
        <f t="shared" ref="I108" si="9">H108*G108</f>
        <v>0</v>
      </c>
      <c r="J108" s="14"/>
    </row>
    <row r="109" spans="2:13" s="15" customFormat="1" ht="15.6" x14ac:dyDescent="0.3">
      <c r="B109" s="32"/>
      <c r="C109" s="22"/>
      <c r="D109" s="33"/>
      <c r="E109" s="38"/>
      <c r="F109" s="10"/>
      <c r="G109" s="10"/>
      <c r="H109" s="29"/>
      <c r="I109" s="116"/>
      <c r="J109" s="14"/>
    </row>
    <row r="110" spans="2:13" s="15" customFormat="1" ht="15.6" x14ac:dyDescent="0.3">
      <c r="B110" s="32"/>
      <c r="C110" s="22"/>
      <c r="D110" s="33"/>
      <c r="E110" s="38"/>
      <c r="F110" s="10"/>
      <c r="G110" s="10"/>
      <c r="H110" s="29"/>
      <c r="I110" s="117"/>
      <c r="J110" s="14"/>
    </row>
    <row r="111" spans="2:13" s="15" customFormat="1" ht="15.6" x14ac:dyDescent="0.3">
      <c r="B111" s="32"/>
      <c r="C111" s="22"/>
      <c r="D111" s="33"/>
      <c r="E111" s="36" t="s">
        <v>149</v>
      </c>
      <c r="F111" s="10"/>
      <c r="G111" s="10"/>
      <c r="H111" s="29"/>
      <c r="I111" s="117">
        <f>I108</f>
        <v>0</v>
      </c>
      <c r="J111" s="14"/>
    </row>
    <row r="112" spans="2:13" s="15" customFormat="1" ht="15.6" x14ac:dyDescent="0.3">
      <c r="B112" s="32"/>
      <c r="C112" s="22"/>
      <c r="D112" s="33"/>
      <c r="E112" s="36"/>
      <c r="F112" s="10"/>
      <c r="G112" s="10"/>
      <c r="H112" s="29"/>
      <c r="I112" s="117"/>
      <c r="J112" s="14"/>
    </row>
    <row r="113" spans="2:10" s="15" customFormat="1" ht="15.6" x14ac:dyDescent="0.3">
      <c r="B113" s="32"/>
      <c r="C113" s="22"/>
      <c r="D113" s="33"/>
      <c r="E113" s="36"/>
      <c r="F113" s="10"/>
      <c r="G113" s="10"/>
      <c r="H113" s="29"/>
      <c r="I113" s="117"/>
      <c r="J113" s="14"/>
    </row>
    <row r="114" spans="2:10" s="15" customFormat="1" ht="15.6" x14ac:dyDescent="0.3">
      <c r="B114" s="32"/>
      <c r="C114" s="22"/>
      <c r="D114" s="33"/>
      <c r="E114" s="36" t="s">
        <v>49</v>
      </c>
      <c r="F114" s="10"/>
      <c r="G114" s="10"/>
      <c r="H114" s="29"/>
      <c r="I114" s="117">
        <f>I111+I104+I96+I90</f>
        <v>0</v>
      </c>
      <c r="J114" s="14"/>
    </row>
    <row r="115" spans="2:10" s="15" customFormat="1" ht="15.6" x14ac:dyDescent="0.3">
      <c r="B115" s="32"/>
      <c r="C115" s="22"/>
      <c r="D115" s="33"/>
      <c r="E115" s="36"/>
      <c r="F115" s="10"/>
      <c r="G115" s="10"/>
      <c r="H115" s="29"/>
      <c r="I115" s="117"/>
      <c r="J115" s="14"/>
    </row>
    <row r="116" spans="2:10" s="15" customFormat="1" ht="15.6" x14ac:dyDescent="0.3">
      <c r="B116" s="32" t="s">
        <v>93</v>
      </c>
      <c r="C116" s="22" t="s">
        <v>154</v>
      </c>
      <c r="D116" s="33"/>
      <c r="E116" s="38"/>
      <c r="F116" s="10"/>
      <c r="G116" s="10"/>
      <c r="H116" s="29"/>
      <c r="I116" s="126"/>
      <c r="J116" s="14"/>
    </row>
    <row r="117" spans="2:10" s="15" customFormat="1" ht="15.6" x14ac:dyDescent="0.3">
      <c r="B117" s="32"/>
      <c r="C117" s="22"/>
      <c r="D117" s="33"/>
      <c r="E117" s="36"/>
      <c r="F117" s="10"/>
      <c r="G117" s="10"/>
      <c r="H117" s="29"/>
      <c r="I117" s="117"/>
      <c r="J117" s="14"/>
    </row>
    <row r="118" spans="2:10" s="15" customFormat="1" ht="15.6" x14ac:dyDescent="0.3">
      <c r="B118" s="32"/>
      <c r="C118" s="22"/>
      <c r="D118" s="33" t="s">
        <v>5</v>
      </c>
      <c r="E118" s="38" t="s">
        <v>165</v>
      </c>
      <c r="F118" s="10" t="s">
        <v>4</v>
      </c>
      <c r="G118" s="10">
        <v>1</v>
      </c>
      <c r="H118" s="29"/>
      <c r="I118" s="116">
        <f t="shared" ref="I118" si="10">H118*G118</f>
        <v>0</v>
      </c>
      <c r="J118" s="14"/>
    </row>
    <row r="119" spans="2:10" s="15" customFormat="1" ht="15.6" x14ac:dyDescent="0.3">
      <c r="B119" s="32"/>
      <c r="C119" s="22"/>
      <c r="D119" s="33"/>
      <c r="E119" s="68" t="s">
        <v>94</v>
      </c>
      <c r="F119" s="10"/>
      <c r="G119" s="10"/>
      <c r="H119" s="29"/>
      <c r="I119" s="116"/>
      <c r="J119" s="14"/>
    </row>
    <row r="120" spans="2:10" s="15" customFormat="1" ht="15.6" x14ac:dyDescent="0.3">
      <c r="B120" s="32"/>
      <c r="C120" s="22"/>
      <c r="D120" s="33" t="s">
        <v>5</v>
      </c>
      <c r="E120" s="38" t="s">
        <v>95</v>
      </c>
      <c r="F120" s="10" t="s">
        <v>0</v>
      </c>
      <c r="G120" s="10">
        <v>2</v>
      </c>
      <c r="H120" s="29"/>
      <c r="I120" s="116">
        <f t="shared" ref="I120:I122" si="11">H120*G120</f>
        <v>0</v>
      </c>
      <c r="J120" s="14"/>
    </row>
    <row r="121" spans="2:10" s="15" customFormat="1" ht="15.6" x14ac:dyDescent="0.3">
      <c r="B121" s="32"/>
      <c r="C121" s="22"/>
      <c r="D121" s="33" t="s">
        <v>5</v>
      </c>
      <c r="E121" s="38" t="s">
        <v>96</v>
      </c>
      <c r="F121" s="10" t="s">
        <v>0</v>
      </c>
      <c r="G121" s="10">
        <v>1</v>
      </c>
      <c r="H121" s="29"/>
      <c r="I121" s="116">
        <f t="shared" si="11"/>
        <v>0</v>
      </c>
      <c r="J121" s="14"/>
    </row>
    <row r="122" spans="2:10" s="15" customFormat="1" ht="15.6" x14ac:dyDescent="0.3">
      <c r="B122" s="32"/>
      <c r="C122" s="22"/>
      <c r="D122" s="33" t="s">
        <v>5</v>
      </c>
      <c r="E122" s="38" t="s">
        <v>97</v>
      </c>
      <c r="F122" s="10" t="s">
        <v>0</v>
      </c>
      <c r="G122" s="10">
        <v>1</v>
      </c>
      <c r="H122" s="29"/>
      <c r="I122" s="116">
        <f t="shared" si="11"/>
        <v>0</v>
      </c>
      <c r="J122" s="14"/>
    </row>
    <row r="123" spans="2:10" s="15" customFormat="1" ht="15.6" x14ac:dyDescent="0.3">
      <c r="B123" s="32"/>
      <c r="C123" s="22"/>
      <c r="D123" s="33"/>
      <c r="E123" s="38"/>
      <c r="F123" s="10"/>
      <c r="G123" s="10"/>
      <c r="H123" s="29"/>
      <c r="I123" s="116"/>
      <c r="J123" s="14"/>
    </row>
    <row r="124" spans="2:10" s="15" customFormat="1" ht="15.6" x14ac:dyDescent="0.3">
      <c r="B124" s="32"/>
      <c r="C124" s="22"/>
      <c r="D124" s="33"/>
      <c r="E124" s="36" t="s">
        <v>98</v>
      </c>
      <c r="F124" s="10"/>
      <c r="G124" s="10"/>
      <c r="H124" s="29"/>
      <c r="I124" s="117">
        <f>I118+I120+I121+I122+I123</f>
        <v>0</v>
      </c>
      <c r="J124" s="14"/>
    </row>
    <row r="125" spans="2:10" s="15" customFormat="1" ht="15.6" x14ac:dyDescent="0.3">
      <c r="B125" s="32"/>
      <c r="C125" s="22"/>
      <c r="D125" s="33"/>
      <c r="E125" s="36"/>
      <c r="F125" s="10"/>
      <c r="G125" s="10"/>
      <c r="H125" s="29"/>
      <c r="I125" s="117"/>
      <c r="J125" s="14"/>
    </row>
    <row r="126" spans="2:10" s="15" customFormat="1" ht="15.6" x14ac:dyDescent="0.3">
      <c r="B126" s="32" t="s">
        <v>47</v>
      </c>
      <c r="C126" s="22" t="s">
        <v>116</v>
      </c>
      <c r="D126" s="33"/>
      <c r="E126" s="36"/>
      <c r="F126" s="10"/>
      <c r="G126" s="10"/>
      <c r="H126" s="29"/>
      <c r="I126" s="117"/>
      <c r="J126" s="14"/>
    </row>
    <row r="127" spans="2:10" s="15" customFormat="1" ht="15.6" x14ac:dyDescent="0.3">
      <c r="B127" s="32"/>
      <c r="C127" s="22"/>
      <c r="D127" s="33"/>
      <c r="E127" s="36"/>
      <c r="F127" s="10"/>
      <c r="G127" s="10"/>
      <c r="H127" s="29"/>
      <c r="I127" s="117"/>
      <c r="J127" s="14"/>
    </row>
    <row r="128" spans="2:10" s="15" customFormat="1" ht="15.6" x14ac:dyDescent="0.3">
      <c r="B128" s="32" t="s">
        <v>166</v>
      </c>
      <c r="C128" s="22"/>
      <c r="D128" s="33"/>
      <c r="E128" s="74" t="s">
        <v>117</v>
      </c>
      <c r="F128" s="10"/>
      <c r="G128" s="10"/>
      <c r="H128" s="29"/>
      <c r="I128" s="117"/>
      <c r="J128" s="14"/>
    </row>
    <row r="129" spans="2:10" s="15" customFormat="1" ht="15.6" x14ac:dyDescent="0.3">
      <c r="B129" s="32"/>
      <c r="C129" s="22"/>
      <c r="D129" s="33" t="s">
        <v>5</v>
      </c>
      <c r="E129" s="39" t="s">
        <v>168</v>
      </c>
      <c r="F129" s="10" t="s">
        <v>119</v>
      </c>
      <c r="G129" s="10">
        <v>50</v>
      </c>
      <c r="H129" s="29"/>
      <c r="I129" s="117">
        <f t="shared" ref="I129" si="12">H129*G129</f>
        <v>0</v>
      </c>
      <c r="J129" s="14"/>
    </row>
    <row r="130" spans="2:10" s="15" customFormat="1" ht="15.6" x14ac:dyDescent="0.3">
      <c r="B130" s="32"/>
      <c r="C130" s="22"/>
      <c r="D130" s="33"/>
      <c r="E130" s="39"/>
      <c r="F130" s="10"/>
      <c r="G130" s="10"/>
      <c r="H130" s="29"/>
      <c r="I130" s="117"/>
      <c r="J130" s="14"/>
    </row>
    <row r="131" spans="2:10" s="15" customFormat="1" ht="15.6" x14ac:dyDescent="0.3">
      <c r="B131" s="32" t="s">
        <v>167</v>
      </c>
      <c r="C131" s="22"/>
      <c r="D131" s="33"/>
      <c r="E131" s="74" t="s">
        <v>169</v>
      </c>
      <c r="F131" s="10"/>
      <c r="G131" s="10"/>
      <c r="H131" s="29"/>
      <c r="I131" s="117"/>
      <c r="J131" s="14"/>
    </row>
    <row r="132" spans="2:10" s="15" customFormat="1" ht="15.6" x14ac:dyDescent="0.3">
      <c r="B132" s="32"/>
      <c r="C132" s="22"/>
      <c r="D132" s="33" t="s">
        <v>5</v>
      </c>
      <c r="E132" s="73" t="s">
        <v>118</v>
      </c>
      <c r="F132" s="10" t="s">
        <v>119</v>
      </c>
      <c r="G132" s="10">
        <v>186</v>
      </c>
      <c r="H132" s="29"/>
      <c r="I132" s="117">
        <f t="shared" ref="I132" si="13">H132*G132</f>
        <v>0</v>
      </c>
      <c r="J132" s="14"/>
    </row>
    <row r="133" spans="2:10" s="15" customFormat="1" ht="15.6" x14ac:dyDescent="0.3">
      <c r="B133" s="32"/>
      <c r="C133" s="22"/>
      <c r="D133" s="33"/>
      <c r="E133" s="73"/>
      <c r="F133" s="10"/>
      <c r="G133" s="10"/>
      <c r="H133" s="29"/>
      <c r="I133" s="117"/>
      <c r="J133" s="14"/>
    </row>
    <row r="134" spans="2:10" s="15" customFormat="1" ht="15.6" x14ac:dyDescent="0.3">
      <c r="B134" s="32"/>
      <c r="C134" s="22"/>
      <c r="D134" s="33"/>
      <c r="E134" s="36" t="s">
        <v>48</v>
      </c>
      <c r="F134" s="10"/>
      <c r="G134" s="10"/>
      <c r="H134" s="29"/>
      <c r="I134" s="117">
        <f>I129+I132</f>
        <v>0</v>
      </c>
      <c r="J134" s="14"/>
    </row>
    <row r="135" spans="2:10" s="15" customFormat="1" ht="15.6" x14ac:dyDescent="0.3">
      <c r="B135" s="32"/>
      <c r="C135" s="22"/>
      <c r="D135" s="33"/>
      <c r="E135" s="38"/>
      <c r="F135" s="10"/>
      <c r="G135" s="10"/>
      <c r="H135" s="29"/>
      <c r="I135" s="117"/>
      <c r="J135" s="14"/>
    </row>
    <row r="136" spans="2:10" s="15" customFormat="1" ht="15.6" x14ac:dyDescent="0.3">
      <c r="B136" s="32"/>
      <c r="C136" s="22"/>
      <c r="D136" s="33"/>
      <c r="E136" s="36" t="s">
        <v>51</v>
      </c>
      <c r="F136" s="10"/>
      <c r="G136" s="10"/>
      <c r="H136" s="29"/>
      <c r="I136" s="117">
        <f>I75+I114+I124+I134+I58</f>
        <v>0</v>
      </c>
      <c r="J136" s="14"/>
    </row>
    <row r="137" spans="2:10" s="15" customFormat="1" ht="15.6" x14ac:dyDescent="0.3">
      <c r="B137" s="32"/>
      <c r="C137" s="22"/>
      <c r="D137" s="33"/>
      <c r="E137" s="72"/>
      <c r="F137" s="10"/>
      <c r="G137" s="10"/>
      <c r="H137" s="29"/>
      <c r="I137" s="117"/>
      <c r="J137" s="14"/>
    </row>
    <row r="138" spans="2:10" s="15" customFormat="1" ht="15.6" x14ac:dyDescent="0.3">
      <c r="B138" s="54" t="s">
        <v>52</v>
      </c>
      <c r="C138" s="55" t="s">
        <v>53</v>
      </c>
      <c r="D138" s="46"/>
      <c r="E138" s="37"/>
      <c r="F138" s="10"/>
      <c r="G138" s="10"/>
      <c r="H138" s="29"/>
      <c r="I138" s="117"/>
      <c r="J138" s="14"/>
    </row>
    <row r="139" spans="2:10" s="15" customFormat="1" ht="15.6" x14ac:dyDescent="0.3">
      <c r="B139" s="32"/>
      <c r="C139" s="23"/>
      <c r="D139" s="33"/>
      <c r="E139" s="36"/>
      <c r="F139" s="10"/>
      <c r="G139" s="10"/>
      <c r="H139" s="29"/>
      <c r="I139" s="117"/>
      <c r="J139" s="14"/>
    </row>
    <row r="140" spans="2:10" s="15" customFormat="1" ht="15.6" x14ac:dyDescent="0.3">
      <c r="B140" s="32" t="s">
        <v>120</v>
      </c>
      <c r="C140" s="23"/>
      <c r="D140" s="33"/>
      <c r="E140" s="76" t="s">
        <v>121</v>
      </c>
      <c r="F140" s="10"/>
      <c r="G140" s="10"/>
      <c r="H140" s="29"/>
      <c r="I140" s="117"/>
      <c r="J140" s="14"/>
    </row>
    <row r="141" spans="2:10" s="15" customFormat="1" ht="15.6" x14ac:dyDescent="0.3">
      <c r="B141" s="32"/>
      <c r="C141" s="23"/>
      <c r="D141" s="33"/>
      <c r="E141" s="59"/>
      <c r="F141" s="10"/>
      <c r="G141" s="10"/>
      <c r="H141" s="29"/>
      <c r="I141" s="117"/>
      <c r="J141" s="14"/>
    </row>
    <row r="142" spans="2:10" s="15" customFormat="1" ht="26.4" x14ac:dyDescent="0.3">
      <c r="B142" s="32"/>
      <c r="C142" s="23"/>
      <c r="D142" s="33" t="s">
        <v>5</v>
      </c>
      <c r="E142" s="75" t="s">
        <v>122</v>
      </c>
      <c r="F142" s="10" t="s">
        <v>4</v>
      </c>
      <c r="G142" s="10">
        <v>1</v>
      </c>
      <c r="H142" s="29"/>
      <c r="I142" s="116">
        <f t="shared" ref="I142:I143" si="14">H142*G142</f>
        <v>0</v>
      </c>
      <c r="J142" s="14"/>
    </row>
    <row r="143" spans="2:10" s="15" customFormat="1" ht="26.4" x14ac:dyDescent="0.3">
      <c r="B143" s="32"/>
      <c r="C143" s="23"/>
      <c r="D143" s="33" t="s">
        <v>5</v>
      </c>
      <c r="E143" s="75" t="s">
        <v>123</v>
      </c>
      <c r="F143" s="10" t="s">
        <v>4</v>
      </c>
      <c r="G143" s="10">
        <v>1</v>
      </c>
      <c r="H143" s="29"/>
      <c r="I143" s="116">
        <f t="shared" si="14"/>
        <v>0</v>
      </c>
      <c r="J143" s="14"/>
    </row>
    <row r="144" spans="2:10" s="15" customFormat="1" ht="15.6" x14ac:dyDescent="0.3">
      <c r="B144" s="32"/>
      <c r="C144" s="23"/>
      <c r="D144" s="33"/>
      <c r="E144" s="40"/>
      <c r="F144" s="10"/>
      <c r="G144" s="10"/>
      <c r="H144" s="29"/>
      <c r="I144" s="116"/>
      <c r="J144" s="14"/>
    </row>
    <row r="145" spans="2:10" s="15" customFormat="1" ht="15.6" x14ac:dyDescent="0.3">
      <c r="B145" s="32"/>
      <c r="C145" s="22"/>
      <c r="D145" s="33"/>
      <c r="E145" s="36" t="s">
        <v>128</v>
      </c>
      <c r="F145" s="10"/>
      <c r="G145" s="10"/>
      <c r="H145" s="29"/>
      <c r="I145" s="117">
        <f>SUM(I142:I144)</f>
        <v>0</v>
      </c>
      <c r="J145" s="14"/>
    </row>
    <row r="146" spans="2:10" s="15" customFormat="1" ht="15.6" x14ac:dyDescent="0.3">
      <c r="B146" s="32" t="s">
        <v>124</v>
      </c>
      <c r="C146" s="22"/>
      <c r="D146" s="33"/>
      <c r="E146" s="76" t="s">
        <v>170</v>
      </c>
      <c r="F146" s="10"/>
      <c r="G146" s="10"/>
      <c r="H146" s="29"/>
      <c r="I146" s="117"/>
      <c r="J146" s="14"/>
    </row>
    <row r="147" spans="2:10" s="15" customFormat="1" ht="15.6" x14ac:dyDescent="0.3">
      <c r="B147" s="32"/>
      <c r="C147" s="22"/>
      <c r="D147" s="33"/>
      <c r="E147" s="76"/>
      <c r="F147" s="10"/>
      <c r="G147" s="10"/>
      <c r="H147" s="29"/>
      <c r="I147" s="117"/>
      <c r="J147" s="14"/>
    </row>
    <row r="148" spans="2:10" s="15" customFormat="1" ht="15.6" x14ac:dyDescent="0.3">
      <c r="B148" s="32"/>
      <c r="C148" s="22"/>
      <c r="D148" s="33" t="s">
        <v>5</v>
      </c>
      <c r="E148" s="39" t="s">
        <v>171</v>
      </c>
      <c r="F148" s="10" t="s">
        <v>4</v>
      </c>
      <c r="G148" s="10">
        <v>1</v>
      </c>
      <c r="H148" s="29"/>
      <c r="I148" s="116">
        <f t="shared" ref="I148" si="15">H148*G148</f>
        <v>0</v>
      </c>
      <c r="J148" s="14"/>
    </row>
    <row r="149" spans="2:10" s="15" customFormat="1" ht="15.6" x14ac:dyDescent="0.3">
      <c r="B149" s="32"/>
      <c r="C149" s="23"/>
      <c r="D149" s="33"/>
      <c r="E149" s="40"/>
      <c r="F149" s="10"/>
      <c r="G149" s="10"/>
      <c r="H149" s="29"/>
      <c r="I149" s="116"/>
      <c r="J149" s="14"/>
    </row>
    <row r="150" spans="2:10" s="15" customFormat="1" ht="15.6" x14ac:dyDescent="0.3">
      <c r="B150" s="32"/>
      <c r="C150" s="22"/>
      <c r="D150" s="33"/>
      <c r="E150" s="36" t="s">
        <v>129</v>
      </c>
      <c r="F150" s="10"/>
      <c r="G150" s="10"/>
      <c r="H150" s="29"/>
      <c r="I150" s="117">
        <f>SUM(I148:I149)</f>
        <v>0</v>
      </c>
      <c r="J150" s="14"/>
    </row>
    <row r="151" spans="2:10" s="15" customFormat="1" ht="15.6" x14ac:dyDescent="0.3">
      <c r="B151" s="32" t="s">
        <v>127</v>
      </c>
      <c r="C151" s="23"/>
      <c r="D151" s="33"/>
      <c r="E151" s="76" t="s">
        <v>131</v>
      </c>
      <c r="F151" s="10"/>
      <c r="G151" s="10"/>
      <c r="H151" s="29"/>
      <c r="I151" s="117"/>
      <c r="J151" s="14"/>
    </row>
    <row r="152" spans="2:10" s="15" customFormat="1" ht="15.6" x14ac:dyDescent="0.3">
      <c r="B152" s="32"/>
      <c r="C152" s="23"/>
      <c r="D152" s="33"/>
      <c r="E152" s="40"/>
      <c r="F152" s="10"/>
      <c r="G152" s="10"/>
      <c r="H152" s="29"/>
      <c r="I152" s="117"/>
      <c r="J152" s="14"/>
    </row>
    <row r="153" spans="2:10" s="15" customFormat="1" ht="15.6" x14ac:dyDescent="0.3">
      <c r="B153" s="32"/>
      <c r="C153" s="23"/>
      <c r="D153" s="33" t="s">
        <v>5</v>
      </c>
      <c r="E153" s="40" t="s">
        <v>132</v>
      </c>
      <c r="F153" s="10" t="s">
        <v>4</v>
      </c>
      <c r="G153" s="10">
        <v>1</v>
      </c>
      <c r="H153" s="29"/>
      <c r="I153" s="117">
        <f t="shared" ref="I153" si="16">H153*G153</f>
        <v>0</v>
      </c>
      <c r="J153" s="14"/>
    </row>
    <row r="154" spans="2:10" s="15" customFormat="1" ht="15.6" x14ac:dyDescent="0.3">
      <c r="B154" s="32"/>
      <c r="C154" s="23"/>
      <c r="D154" s="33"/>
      <c r="E154" s="40"/>
      <c r="F154" s="10"/>
      <c r="G154" s="10"/>
      <c r="H154" s="29"/>
      <c r="I154" s="117"/>
      <c r="J154" s="14"/>
    </row>
    <row r="155" spans="2:10" s="15" customFormat="1" ht="15.6" x14ac:dyDescent="0.3">
      <c r="B155" s="32"/>
      <c r="C155" s="22"/>
      <c r="D155" s="33"/>
      <c r="E155" s="36" t="s">
        <v>130</v>
      </c>
      <c r="F155" s="10"/>
      <c r="G155" s="10"/>
      <c r="H155" s="29"/>
      <c r="I155" s="117">
        <f>SUM(I153:I154)</f>
        <v>0</v>
      </c>
      <c r="J155" s="14"/>
    </row>
    <row r="156" spans="2:10" s="15" customFormat="1" ht="15.6" x14ac:dyDescent="0.3">
      <c r="B156" s="32"/>
      <c r="C156" s="23"/>
      <c r="D156" s="33"/>
      <c r="E156" s="40"/>
      <c r="F156" s="10"/>
      <c r="G156" s="10"/>
      <c r="H156" s="29"/>
      <c r="I156" s="117"/>
      <c r="J156" s="14"/>
    </row>
    <row r="157" spans="2:10" s="15" customFormat="1" ht="15.6" x14ac:dyDescent="0.3">
      <c r="B157" s="32"/>
      <c r="C157" s="23"/>
      <c r="D157" s="33"/>
      <c r="E157" s="36" t="s">
        <v>54</v>
      </c>
      <c r="F157" s="10"/>
      <c r="G157" s="10"/>
      <c r="H157" s="29"/>
      <c r="I157" s="117">
        <f>I145+I155+I150</f>
        <v>0</v>
      </c>
      <c r="J157" s="14"/>
    </row>
    <row r="158" spans="2:10" s="134" customFormat="1" ht="15.6" x14ac:dyDescent="0.3">
      <c r="B158" s="42" t="s">
        <v>172</v>
      </c>
      <c r="C158" s="22" t="s">
        <v>173</v>
      </c>
      <c r="D158" s="43"/>
      <c r="E158" s="36"/>
      <c r="F158" s="130"/>
      <c r="G158" s="130"/>
      <c r="H158" s="131"/>
      <c r="I158" s="132"/>
      <c r="J158" s="133"/>
    </row>
    <row r="159" spans="2:10" s="15" customFormat="1" ht="15.6" x14ac:dyDescent="0.3">
      <c r="B159" s="42"/>
      <c r="C159" s="23"/>
      <c r="D159" s="33"/>
      <c r="E159" s="36"/>
      <c r="F159" s="10"/>
      <c r="G159" s="10"/>
      <c r="H159" s="29"/>
      <c r="I159" s="117"/>
      <c r="J159" s="14"/>
    </row>
    <row r="160" spans="2:10" s="15" customFormat="1" ht="15.6" x14ac:dyDescent="0.3">
      <c r="B160" s="32" t="s">
        <v>174</v>
      </c>
      <c r="C160" s="22" t="s">
        <v>99</v>
      </c>
      <c r="D160" s="33"/>
      <c r="E160" s="38"/>
      <c r="F160" s="10"/>
      <c r="G160" s="10"/>
      <c r="H160" s="29"/>
      <c r="I160" s="117"/>
      <c r="J160" s="14"/>
    </row>
    <row r="161" spans="2:10" s="15" customFormat="1" ht="26.4" x14ac:dyDescent="0.3">
      <c r="B161" s="32"/>
      <c r="C161" s="22"/>
      <c r="D161" s="33"/>
      <c r="E161" s="72" t="s">
        <v>100</v>
      </c>
      <c r="F161" s="10"/>
      <c r="G161" s="10"/>
      <c r="H161" s="29"/>
      <c r="I161" s="117"/>
      <c r="J161" s="14"/>
    </row>
    <row r="162" spans="2:10" s="15" customFormat="1" ht="15.6" x14ac:dyDescent="0.3">
      <c r="B162" s="32"/>
      <c r="C162" s="22"/>
      <c r="D162" s="33" t="s">
        <v>5</v>
      </c>
      <c r="E162" s="58" t="s">
        <v>102</v>
      </c>
      <c r="F162" s="10" t="s">
        <v>0</v>
      </c>
      <c r="G162" s="10">
        <v>2</v>
      </c>
      <c r="H162" s="29"/>
      <c r="I162" s="116">
        <f t="shared" ref="I162:I169" si="17">H162*G162</f>
        <v>0</v>
      </c>
      <c r="J162" s="14"/>
    </row>
    <row r="163" spans="2:10" s="15" customFormat="1" ht="15.6" x14ac:dyDescent="0.3">
      <c r="B163" s="32"/>
      <c r="C163" s="22"/>
      <c r="D163" s="33" t="s">
        <v>5</v>
      </c>
      <c r="E163" s="58" t="s">
        <v>101</v>
      </c>
      <c r="F163" s="10" t="s">
        <v>0</v>
      </c>
      <c r="G163" s="10">
        <v>7</v>
      </c>
      <c r="H163" s="29"/>
      <c r="I163" s="116">
        <f t="shared" si="17"/>
        <v>0</v>
      </c>
      <c r="J163" s="14"/>
    </row>
    <row r="164" spans="2:10" s="15" customFormat="1" ht="15.6" x14ac:dyDescent="0.3">
      <c r="B164" s="32"/>
      <c r="C164" s="22"/>
      <c r="D164" s="33" t="s">
        <v>5</v>
      </c>
      <c r="E164" s="58" t="s">
        <v>103</v>
      </c>
      <c r="F164" s="10" t="s">
        <v>0</v>
      </c>
      <c r="G164" s="10">
        <v>29</v>
      </c>
      <c r="H164" s="29"/>
      <c r="I164" s="116">
        <f t="shared" si="17"/>
        <v>0</v>
      </c>
      <c r="J164" s="14"/>
    </row>
    <row r="165" spans="2:10" s="15" customFormat="1" ht="15.6" x14ac:dyDescent="0.3">
      <c r="B165" s="32"/>
      <c r="C165" s="22"/>
      <c r="D165" s="33" t="s">
        <v>5</v>
      </c>
      <c r="E165" s="58" t="s">
        <v>104</v>
      </c>
      <c r="F165" s="10" t="s">
        <v>0</v>
      </c>
      <c r="G165" s="10">
        <v>12</v>
      </c>
      <c r="H165" s="29"/>
      <c r="I165" s="116">
        <f t="shared" si="17"/>
        <v>0</v>
      </c>
      <c r="J165" s="14"/>
    </row>
    <row r="166" spans="2:10" s="15" customFormat="1" ht="15.6" x14ac:dyDescent="0.3">
      <c r="B166" s="32"/>
      <c r="C166" s="22"/>
      <c r="D166" s="33" t="s">
        <v>5</v>
      </c>
      <c r="E166" s="58" t="s">
        <v>105</v>
      </c>
      <c r="F166" s="10" t="s">
        <v>0</v>
      </c>
      <c r="G166" s="10">
        <v>1</v>
      </c>
      <c r="H166" s="29"/>
      <c r="I166" s="116">
        <f t="shared" si="17"/>
        <v>0</v>
      </c>
      <c r="J166" s="14"/>
    </row>
    <row r="167" spans="2:10" s="15" customFormat="1" ht="15.6" x14ac:dyDescent="0.3">
      <c r="B167" s="32"/>
      <c r="C167" s="22"/>
      <c r="D167" s="33" t="s">
        <v>5</v>
      </c>
      <c r="E167" s="58" t="s">
        <v>106</v>
      </c>
      <c r="F167" s="10" t="s">
        <v>0</v>
      </c>
      <c r="G167" s="10">
        <v>5</v>
      </c>
      <c r="H167" s="29"/>
      <c r="I167" s="116">
        <f t="shared" si="17"/>
        <v>0</v>
      </c>
      <c r="J167" s="14"/>
    </row>
    <row r="168" spans="2:10" s="15" customFormat="1" ht="15.6" x14ac:dyDescent="0.3">
      <c r="B168" s="32"/>
      <c r="C168" s="22"/>
      <c r="D168" s="33" t="s">
        <v>5</v>
      </c>
      <c r="E168" s="58" t="s">
        <v>107</v>
      </c>
      <c r="F168" s="10" t="s">
        <v>0</v>
      </c>
      <c r="G168" s="10">
        <v>5</v>
      </c>
      <c r="H168" s="29"/>
      <c r="I168" s="116">
        <f t="shared" si="17"/>
        <v>0</v>
      </c>
      <c r="J168" s="14"/>
    </row>
    <row r="169" spans="2:10" s="15" customFormat="1" ht="15.6" x14ac:dyDescent="0.3">
      <c r="B169" s="32"/>
      <c r="C169" s="22"/>
      <c r="D169" s="33" t="s">
        <v>5</v>
      </c>
      <c r="E169" s="58" t="s">
        <v>108</v>
      </c>
      <c r="F169" s="10" t="s">
        <v>0</v>
      </c>
      <c r="G169" s="10">
        <v>1</v>
      </c>
      <c r="H169" s="29"/>
      <c r="I169" s="116">
        <f t="shared" si="17"/>
        <v>0</v>
      </c>
      <c r="J169" s="14"/>
    </row>
    <row r="170" spans="2:10" s="15" customFormat="1" ht="15.6" x14ac:dyDescent="0.3">
      <c r="B170" s="32"/>
      <c r="C170" s="22"/>
      <c r="D170" s="33"/>
      <c r="E170" s="38"/>
      <c r="F170" s="10"/>
      <c r="G170" s="10"/>
      <c r="H170" s="29"/>
      <c r="I170" s="116"/>
      <c r="J170" s="14"/>
    </row>
    <row r="171" spans="2:10" s="15" customFormat="1" ht="15.6" x14ac:dyDescent="0.3">
      <c r="B171" s="32"/>
      <c r="C171" s="22"/>
      <c r="D171" s="33"/>
      <c r="E171" s="36" t="s">
        <v>183</v>
      </c>
      <c r="F171" s="10"/>
      <c r="G171" s="10"/>
      <c r="H171" s="29"/>
      <c r="I171" s="117">
        <f>SUM(I162:I169)</f>
        <v>0</v>
      </c>
      <c r="J171" s="14"/>
    </row>
    <row r="173" spans="2:10" s="15" customFormat="1" ht="15.6" x14ac:dyDescent="0.3">
      <c r="B173" s="32" t="s">
        <v>175</v>
      </c>
      <c r="C173" s="22" t="s">
        <v>109</v>
      </c>
      <c r="D173" s="33"/>
      <c r="E173" s="36"/>
      <c r="F173" s="10"/>
      <c r="G173" s="10"/>
      <c r="H173" s="29"/>
      <c r="I173" s="117"/>
      <c r="J173" s="14"/>
    </row>
    <row r="174" spans="2:10" s="15" customFormat="1" ht="15.6" x14ac:dyDescent="0.3">
      <c r="B174" s="32"/>
      <c r="C174" s="22"/>
      <c r="D174" s="33"/>
      <c r="E174" s="59" t="s">
        <v>110</v>
      </c>
      <c r="F174" s="10"/>
      <c r="G174" s="10"/>
      <c r="H174" s="29"/>
      <c r="I174" s="117"/>
      <c r="J174" s="14"/>
    </row>
    <row r="175" spans="2:10" s="15" customFormat="1" ht="15.6" x14ac:dyDescent="0.3">
      <c r="B175" s="32"/>
      <c r="C175" s="22"/>
      <c r="D175" s="33" t="s">
        <v>5</v>
      </c>
      <c r="E175" s="73" t="s">
        <v>111</v>
      </c>
      <c r="F175" s="10" t="s">
        <v>0</v>
      </c>
      <c r="G175" s="10">
        <v>124</v>
      </c>
      <c r="H175" s="29"/>
      <c r="I175" s="117">
        <f t="shared" ref="I175:I179" si="18">H175*G175</f>
        <v>0</v>
      </c>
      <c r="J175" s="14"/>
    </row>
    <row r="176" spans="2:10" s="15" customFormat="1" ht="15.6" x14ac:dyDescent="0.3">
      <c r="B176" s="32"/>
      <c r="C176" s="22"/>
      <c r="D176" s="33" t="s">
        <v>5</v>
      </c>
      <c r="E176" s="73" t="s">
        <v>112</v>
      </c>
      <c r="F176" s="10" t="s">
        <v>0</v>
      </c>
      <c r="G176" s="10">
        <v>62</v>
      </c>
      <c r="H176" s="29"/>
      <c r="I176" s="117">
        <f t="shared" si="18"/>
        <v>0</v>
      </c>
      <c r="J176" s="14"/>
    </row>
    <row r="177" spans="2:10" s="15" customFormat="1" ht="15.6" x14ac:dyDescent="0.3">
      <c r="B177" s="32"/>
      <c r="C177" s="22"/>
      <c r="D177" s="33" t="s">
        <v>5</v>
      </c>
      <c r="E177" s="73" t="s">
        <v>115</v>
      </c>
      <c r="F177" s="10" t="s">
        <v>119</v>
      </c>
      <c r="G177" s="10">
        <v>248</v>
      </c>
      <c r="H177" s="29"/>
      <c r="I177" s="117">
        <f t="shared" si="18"/>
        <v>0</v>
      </c>
      <c r="J177" s="14"/>
    </row>
    <row r="178" spans="2:10" s="15" customFormat="1" ht="15.6" x14ac:dyDescent="0.3">
      <c r="B178" s="32"/>
      <c r="C178" s="22"/>
      <c r="D178" s="33" t="s">
        <v>5</v>
      </c>
      <c r="E178" s="73" t="s">
        <v>113</v>
      </c>
      <c r="F178" s="10" t="s">
        <v>0</v>
      </c>
      <c r="G178" s="10">
        <v>62</v>
      </c>
      <c r="H178" s="29"/>
      <c r="I178" s="117">
        <f t="shared" si="18"/>
        <v>0</v>
      </c>
      <c r="J178" s="14"/>
    </row>
    <row r="179" spans="2:10" s="15" customFormat="1" ht="15.6" x14ac:dyDescent="0.3">
      <c r="B179" s="32"/>
      <c r="C179" s="22"/>
      <c r="D179" s="33" t="s">
        <v>5</v>
      </c>
      <c r="E179" s="59" t="s">
        <v>114</v>
      </c>
      <c r="F179" s="10" t="s">
        <v>0</v>
      </c>
      <c r="G179" s="10">
        <v>62</v>
      </c>
      <c r="H179" s="29"/>
      <c r="I179" s="117">
        <f t="shared" si="18"/>
        <v>0</v>
      </c>
      <c r="J179" s="14"/>
    </row>
    <row r="180" spans="2:10" s="15" customFormat="1" ht="15.6" x14ac:dyDescent="0.3">
      <c r="B180" s="32"/>
      <c r="C180" s="22"/>
      <c r="D180" s="33"/>
      <c r="E180" s="59"/>
      <c r="F180" s="10"/>
      <c r="G180" s="10"/>
      <c r="H180" s="29"/>
      <c r="I180" s="117"/>
      <c r="J180" s="14"/>
    </row>
    <row r="181" spans="2:10" s="15" customFormat="1" ht="15.6" x14ac:dyDescent="0.3">
      <c r="B181" s="32"/>
      <c r="C181" s="22"/>
      <c r="D181" s="33"/>
      <c r="E181" s="36" t="s">
        <v>184</v>
      </c>
      <c r="F181" s="10"/>
      <c r="G181" s="10"/>
      <c r="H181" s="29"/>
      <c r="I181" s="117">
        <f>SUM(I175:I179)</f>
        <v>0</v>
      </c>
      <c r="J181" s="14"/>
    </row>
    <row r="182" spans="2:10" s="15" customFormat="1" ht="15.6" x14ac:dyDescent="0.3">
      <c r="B182" s="32" t="s">
        <v>176</v>
      </c>
      <c r="C182" s="22" t="s">
        <v>156</v>
      </c>
      <c r="D182" s="33"/>
      <c r="E182" s="36"/>
      <c r="F182" s="10"/>
      <c r="G182" s="10"/>
      <c r="H182" s="29"/>
      <c r="I182" s="117"/>
      <c r="J182" s="14"/>
    </row>
    <row r="183" spans="2:10" s="15" customFormat="1" ht="15.6" x14ac:dyDescent="0.3">
      <c r="B183" s="32"/>
      <c r="C183" s="22"/>
      <c r="D183" s="33"/>
      <c r="E183" s="36"/>
      <c r="F183" s="10"/>
      <c r="G183" s="10"/>
      <c r="H183" s="29"/>
      <c r="I183" s="117"/>
      <c r="J183" s="14"/>
    </row>
    <row r="184" spans="2:10" s="15" customFormat="1" ht="15.6" x14ac:dyDescent="0.3">
      <c r="B184" s="32"/>
      <c r="C184" s="22"/>
      <c r="D184" s="33" t="s">
        <v>5</v>
      </c>
      <c r="E184" s="59" t="s">
        <v>177</v>
      </c>
      <c r="F184" s="10" t="s">
        <v>0</v>
      </c>
      <c r="G184" s="10">
        <v>62</v>
      </c>
      <c r="H184" s="29"/>
      <c r="I184" s="117">
        <f t="shared" ref="I184" si="19">H184*G184</f>
        <v>0</v>
      </c>
      <c r="J184" s="14"/>
    </row>
    <row r="185" spans="2:10" s="15" customFormat="1" ht="15.6" x14ac:dyDescent="0.3">
      <c r="B185" s="32"/>
      <c r="C185" s="22"/>
      <c r="D185" s="33"/>
      <c r="E185" s="59"/>
      <c r="F185" s="10"/>
      <c r="G185" s="10"/>
      <c r="H185" s="29"/>
      <c r="I185" s="117"/>
      <c r="J185" s="14"/>
    </row>
    <row r="186" spans="2:10" s="15" customFormat="1" ht="15.6" x14ac:dyDescent="0.3">
      <c r="B186" s="32"/>
      <c r="C186" s="22"/>
      <c r="D186" s="33"/>
      <c r="E186" s="36" t="s">
        <v>185</v>
      </c>
      <c r="F186" s="10"/>
      <c r="G186" s="10"/>
      <c r="H186" s="29"/>
      <c r="I186" s="117">
        <f>SUM(I184)</f>
        <v>0</v>
      </c>
      <c r="J186" s="14"/>
    </row>
    <row r="187" spans="2:10" s="15" customFormat="1" ht="15.6" x14ac:dyDescent="0.3">
      <c r="B187" s="32" t="s">
        <v>178</v>
      </c>
      <c r="C187" s="23"/>
      <c r="D187" s="33"/>
      <c r="E187" s="76" t="s">
        <v>179</v>
      </c>
      <c r="F187" s="10"/>
      <c r="G187" s="10"/>
      <c r="H187" s="29"/>
      <c r="I187" s="117"/>
      <c r="J187" s="14"/>
    </row>
    <row r="188" spans="2:10" s="15" customFormat="1" ht="15.6" x14ac:dyDescent="0.3">
      <c r="B188" s="32"/>
      <c r="C188" s="23"/>
      <c r="D188" s="33"/>
      <c r="E188" s="59"/>
      <c r="F188" s="10"/>
      <c r="G188" s="10"/>
      <c r="H188" s="29"/>
      <c r="I188" s="117"/>
      <c r="J188" s="14"/>
    </row>
    <row r="189" spans="2:10" s="15" customFormat="1" ht="15.6" x14ac:dyDescent="0.3">
      <c r="B189" s="32"/>
      <c r="C189" s="23"/>
      <c r="D189" s="33" t="s">
        <v>5</v>
      </c>
      <c r="E189" s="75" t="s">
        <v>125</v>
      </c>
      <c r="F189" s="10" t="s">
        <v>0</v>
      </c>
      <c r="G189" s="10">
        <v>62</v>
      </c>
      <c r="H189" s="29"/>
      <c r="I189" s="116">
        <f t="shared" ref="I189:I193" si="20">H189*G189</f>
        <v>0</v>
      </c>
      <c r="J189" s="14"/>
    </row>
    <row r="190" spans="2:10" s="15" customFormat="1" ht="15.6" x14ac:dyDescent="0.3">
      <c r="B190" s="32"/>
      <c r="C190" s="23"/>
      <c r="D190" s="33" t="s">
        <v>5</v>
      </c>
      <c r="E190" s="75" t="s">
        <v>126</v>
      </c>
      <c r="F190" s="10" t="s">
        <v>0</v>
      </c>
      <c r="G190" s="10">
        <v>21</v>
      </c>
      <c r="H190" s="29"/>
      <c r="I190" s="116">
        <f t="shared" si="20"/>
        <v>0</v>
      </c>
      <c r="J190" s="14"/>
    </row>
    <row r="191" spans="2:10" s="15" customFormat="1" ht="15.6" x14ac:dyDescent="0.3">
      <c r="B191" s="32"/>
      <c r="C191" s="23"/>
      <c r="D191" s="33" t="s">
        <v>5</v>
      </c>
      <c r="E191" s="75" t="s">
        <v>180</v>
      </c>
      <c r="F191" s="10" t="s">
        <v>0</v>
      </c>
      <c r="G191" s="10">
        <v>10</v>
      </c>
      <c r="H191" s="29"/>
      <c r="I191" s="116">
        <f t="shared" si="20"/>
        <v>0</v>
      </c>
      <c r="J191" s="14"/>
    </row>
    <row r="192" spans="2:10" s="15" customFormat="1" ht="15.6" x14ac:dyDescent="0.3">
      <c r="B192" s="32"/>
      <c r="C192" s="23"/>
      <c r="D192" s="33" t="s">
        <v>5</v>
      </c>
      <c r="E192" s="75" t="s">
        <v>181</v>
      </c>
      <c r="F192" s="10" t="s">
        <v>0</v>
      </c>
      <c r="G192" s="10">
        <v>10</v>
      </c>
      <c r="H192" s="29"/>
      <c r="I192" s="116">
        <f t="shared" si="20"/>
        <v>0</v>
      </c>
      <c r="J192" s="14"/>
    </row>
    <row r="193" spans="2:12" s="15" customFormat="1" ht="15.6" x14ac:dyDescent="0.3">
      <c r="B193" s="32"/>
      <c r="C193" s="23"/>
      <c r="D193" s="33" t="s">
        <v>5</v>
      </c>
      <c r="E193" s="75" t="s">
        <v>182</v>
      </c>
      <c r="F193" s="10" t="s">
        <v>0</v>
      </c>
      <c r="G193" s="10">
        <v>62</v>
      </c>
      <c r="H193" s="29"/>
      <c r="I193" s="116">
        <f t="shared" si="20"/>
        <v>0</v>
      </c>
      <c r="J193" s="14"/>
    </row>
    <row r="194" spans="2:12" s="15" customFormat="1" ht="15.6" x14ac:dyDescent="0.3">
      <c r="B194" s="32"/>
      <c r="C194" s="23"/>
      <c r="D194" s="33"/>
      <c r="E194" s="75"/>
      <c r="F194" s="10"/>
      <c r="G194" s="10"/>
      <c r="H194" s="29"/>
      <c r="I194" s="117"/>
      <c r="J194" s="14"/>
    </row>
    <row r="195" spans="2:12" s="15" customFormat="1" ht="15.6" x14ac:dyDescent="0.3">
      <c r="B195" s="32"/>
      <c r="C195" s="22"/>
      <c r="D195" s="33"/>
      <c r="E195" s="36" t="s">
        <v>186</v>
      </c>
      <c r="F195" s="10"/>
      <c r="G195" s="10"/>
      <c r="H195" s="29"/>
      <c r="I195" s="117">
        <f>SUM(I189:I193)</f>
        <v>0</v>
      </c>
      <c r="J195" s="14"/>
    </row>
    <row r="196" spans="2:12" s="9" customFormat="1" ht="15" customHeight="1" x14ac:dyDescent="0.25">
      <c r="B196" s="32"/>
      <c r="C196" s="25"/>
      <c r="D196" s="33"/>
      <c r="E196" s="41"/>
      <c r="F196" s="10"/>
      <c r="G196" s="10"/>
      <c r="H196" s="29"/>
      <c r="I196" s="116"/>
      <c r="J196" s="16"/>
    </row>
    <row r="197" spans="2:12" s="15" customFormat="1" ht="15.6" x14ac:dyDescent="0.3">
      <c r="B197" s="32"/>
      <c r="C197" s="22"/>
      <c r="D197" s="33"/>
      <c r="E197" s="36" t="s">
        <v>187</v>
      </c>
      <c r="F197" s="10"/>
      <c r="G197" s="10"/>
      <c r="H197" s="29"/>
      <c r="I197" s="117">
        <f>I171+I181+I186+I195</f>
        <v>0</v>
      </c>
      <c r="J197" s="14"/>
    </row>
    <row r="198" spans="2:12" s="9" customFormat="1" ht="15" customHeight="1" x14ac:dyDescent="0.25">
      <c r="B198" s="32"/>
      <c r="C198" s="25"/>
      <c r="D198" s="33"/>
      <c r="E198" s="41"/>
      <c r="F198" s="10"/>
      <c r="G198" s="10"/>
      <c r="H198" s="29"/>
      <c r="I198" s="116"/>
      <c r="J198" s="16"/>
    </row>
    <row r="199" spans="2:12" s="15" customFormat="1" ht="15" customHeight="1" x14ac:dyDescent="0.3">
      <c r="B199" s="42"/>
      <c r="C199" s="30"/>
      <c r="D199" s="43"/>
      <c r="E199" s="61" t="s">
        <v>55</v>
      </c>
      <c r="F199" s="119"/>
      <c r="G199" s="127"/>
      <c r="H199" s="62"/>
      <c r="I199" s="120">
        <f>I197+I157+I136+I45</f>
        <v>0</v>
      </c>
      <c r="J199" s="16"/>
    </row>
    <row r="200" spans="2:12" s="15" customFormat="1" ht="15" customHeight="1" x14ac:dyDescent="0.3">
      <c r="B200" s="42"/>
      <c r="C200" s="23"/>
      <c r="D200" s="33"/>
      <c r="E200" s="40"/>
      <c r="F200" s="10"/>
      <c r="G200" s="10"/>
      <c r="H200" s="29"/>
      <c r="I200" s="117"/>
      <c r="J200" s="16"/>
    </row>
    <row r="201" spans="2:12" s="15" customFormat="1" ht="15" customHeight="1" x14ac:dyDescent="0.3">
      <c r="B201" s="42"/>
      <c r="C201" s="23"/>
      <c r="D201" s="33"/>
      <c r="E201" s="40"/>
      <c r="F201" s="10"/>
      <c r="G201" s="10"/>
      <c r="H201" s="29"/>
      <c r="I201" s="117"/>
      <c r="J201" s="16"/>
    </row>
    <row r="202" spans="2:12" ht="15" customHeight="1" thickBot="1" x14ac:dyDescent="0.35">
      <c r="B202" s="160" t="s">
        <v>152</v>
      </c>
      <c r="C202" s="161"/>
      <c r="D202" s="161"/>
      <c r="E202" s="161"/>
      <c r="F202" s="161"/>
      <c r="G202" s="161"/>
      <c r="H202" s="161"/>
      <c r="I202" s="162"/>
      <c r="J202" s="4"/>
      <c r="K202" s="4"/>
      <c r="L202" s="4"/>
    </row>
    <row r="203" spans="2:12" ht="15" customHeight="1" x14ac:dyDescent="0.3">
      <c r="B203" s="44"/>
      <c r="C203" s="28"/>
      <c r="D203" s="33"/>
      <c r="E203" s="39"/>
      <c r="F203" s="10"/>
      <c r="G203" s="10"/>
      <c r="H203" s="29"/>
      <c r="I203" s="116"/>
      <c r="J203" s="4"/>
      <c r="K203" s="4"/>
      <c r="L203" s="4"/>
    </row>
    <row r="204" spans="2:12" ht="15" customHeight="1" x14ac:dyDescent="0.3">
      <c r="B204" s="54" t="s">
        <v>7</v>
      </c>
      <c r="C204" s="55" t="s">
        <v>25</v>
      </c>
      <c r="D204" s="33"/>
      <c r="E204" s="34"/>
      <c r="F204" s="10"/>
      <c r="G204" s="10"/>
      <c r="H204" s="29"/>
      <c r="I204" s="117">
        <f>I45</f>
        <v>0</v>
      </c>
      <c r="J204" s="4"/>
      <c r="K204" s="4"/>
      <c r="L204" s="4"/>
    </row>
    <row r="205" spans="2:12" ht="15" customHeight="1" x14ac:dyDescent="0.3">
      <c r="B205" s="32"/>
      <c r="C205" s="55"/>
      <c r="D205" s="33"/>
      <c r="E205" s="34"/>
      <c r="F205" s="10"/>
      <c r="G205" s="10"/>
      <c r="H205" s="29"/>
      <c r="I205" s="117"/>
      <c r="J205" s="4"/>
      <c r="K205" s="4"/>
      <c r="L205" s="4"/>
    </row>
    <row r="206" spans="2:12" ht="15" customHeight="1" x14ac:dyDescent="0.3">
      <c r="B206" s="32" t="s">
        <v>18</v>
      </c>
      <c r="C206" s="22" t="s">
        <v>17</v>
      </c>
      <c r="D206" s="33"/>
      <c r="E206" s="34"/>
      <c r="F206" s="10"/>
      <c r="G206" s="10"/>
      <c r="H206" s="29"/>
      <c r="I206" s="116">
        <f>I21</f>
        <v>0</v>
      </c>
      <c r="J206" s="4"/>
      <c r="K206" s="4"/>
      <c r="L206" s="4"/>
    </row>
    <row r="207" spans="2:12" ht="15" customHeight="1" x14ac:dyDescent="0.3">
      <c r="B207" s="32" t="s">
        <v>27</v>
      </c>
      <c r="C207" s="22" t="s">
        <v>28</v>
      </c>
      <c r="D207" s="33"/>
      <c r="E207" s="34"/>
      <c r="F207" s="10"/>
      <c r="G207" s="10"/>
      <c r="H207" s="29"/>
      <c r="I207" s="116">
        <f>I27</f>
        <v>0</v>
      </c>
      <c r="J207" s="4"/>
      <c r="K207" s="4"/>
      <c r="L207" s="4"/>
    </row>
    <row r="208" spans="2:12" ht="15" customHeight="1" x14ac:dyDescent="0.3">
      <c r="B208" s="32" t="s">
        <v>22</v>
      </c>
      <c r="C208" s="22" t="s">
        <v>29</v>
      </c>
      <c r="D208" s="33"/>
      <c r="E208" s="34"/>
      <c r="F208" s="10"/>
      <c r="G208" s="10"/>
      <c r="H208" s="29"/>
      <c r="I208" s="116">
        <f>I34</f>
        <v>0</v>
      </c>
      <c r="J208" s="4"/>
      <c r="K208" s="4"/>
      <c r="L208" s="67"/>
    </row>
    <row r="209" spans="2:12" ht="15" customHeight="1" x14ac:dyDescent="0.3">
      <c r="B209" s="32" t="s">
        <v>30</v>
      </c>
      <c r="C209" s="22" t="s">
        <v>31</v>
      </c>
      <c r="D209" s="33"/>
      <c r="E209" s="34"/>
      <c r="F209" s="10"/>
      <c r="G209" s="10"/>
      <c r="H209" s="29"/>
      <c r="I209" s="116">
        <f>I43</f>
        <v>0</v>
      </c>
      <c r="J209" s="4"/>
      <c r="K209" s="4"/>
      <c r="L209" s="4"/>
    </row>
    <row r="210" spans="2:12" ht="15" customHeight="1" x14ac:dyDescent="0.3">
      <c r="B210" s="32"/>
      <c r="C210" s="55"/>
      <c r="D210" s="33"/>
      <c r="E210" s="34"/>
      <c r="F210" s="10"/>
      <c r="G210" s="10"/>
      <c r="H210" s="29"/>
      <c r="I210" s="117"/>
      <c r="J210" s="4"/>
      <c r="K210" s="4"/>
      <c r="L210" s="4"/>
    </row>
    <row r="211" spans="2:12" ht="15" customHeight="1" x14ac:dyDescent="0.3">
      <c r="B211" s="32"/>
      <c r="C211" s="22"/>
      <c r="D211" s="33"/>
      <c r="E211" s="34"/>
      <c r="F211" s="10"/>
      <c r="G211" s="10"/>
      <c r="H211" s="29"/>
      <c r="I211" s="116"/>
      <c r="J211" s="4"/>
      <c r="K211" s="4"/>
      <c r="L211" s="4"/>
    </row>
    <row r="212" spans="2:12" ht="15" customHeight="1" x14ac:dyDescent="0.3">
      <c r="B212" s="54" t="s">
        <v>8</v>
      </c>
      <c r="C212" s="55" t="s">
        <v>24</v>
      </c>
      <c r="D212" s="33"/>
      <c r="E212" s="37"/>
      <c r="F212" s="10"/>
      <c r="G212" s="10"/>
      <c r="H212" s="29"/>
      <c r="I212" s="117">
        <f>I136</f>
        <v>0</v>
      </c>
      <c r="J212" s="4"/>
      <c r="K212" s="4"/>
      <c r="L212" s="4"/>
    </row>
    <row r="213" spans="2:12" ht="15" customHeight="1" x14ac:dyDescent="0.3">
      <c r="B213" s="54"/>
      <c r="C213" s="55"/>
      <c r="D213" s="33"/>
      <c r="E213" s="37"/>
      <c r="F213" s="10"/>
      <c r="G213" s="10"/>
      <c r="H213" s="29"/>
      <c r="I213" s="117"/>
      <c r="J213" s="4"/>
      <c r="K213" s="4"/>
      <c r="L213" s="4"/>
    </row>
    <row r="214" spans="2:12" ht="15" customHeight="1" x14ac:dyDescent="0.3">
      <c r="B214" s="32"/>
      <c r="C214" s="55"/>
      <c r="D214" s="33"/>
      <c r="E214" s="37"/>
      <c r="F214" s="10"/>
      <c r="G214" s="10"/>
      <c r="H214" s="29"/>
      <c r="I214" s="117"/>
      <c r="J214" s="4"/>
      <c r="K214" s="4"/>
      <c r="L214" s="4"/>
    </row>
    <row r="215" spans="2:12" ht="15" customHeight="1" x14ac:dyDescent="0.3">
      <c r="B215" s="32" t="s">
        <v>36</v>
      </c>
      <c r="C215" s="22" t="s">
        <v>37</v>
      </c>
      <c r="D215" s="45"/>
      <c r="E215" s="46"/>
      <c r="F215" s="10"/>
      <c r="G215" s="10"/>
      <c r="H215" s="29"/>
      <c r="I215" s="116">
        <f>I58</f>
        <v>0</v>
      </c>
      <c r="J215" s="4"/>
      <c r="K215" s="4"/>
      <c r="L215" s="4"/>
    </row>
    <row r="216" spans="2:12" ht="15" customHeight="1" x14ac:dyDescent="0.3">
      <c r="B216" s="32" t="s">
        <v>43</v>
      </c>
      <c r="C216" s="22" t="s">
        <v>42</v>
      </c>
      <c r="D216" s="45"/>
      <c r="E216" s="46"/>
      <c r="F216" s="10"/>
      <c r="G216" s="10"/>
      <c r="H216" s="29"/>
      <c r="I216" s="116">
        <f>I75</f>
        <v>0</v>
      </c>
      <c r="J216" s="4"/>
      <c r="K216" s="4"/>
      <c r="L216" s="4"/>
    </row>
    <row r="217" spans="2:12" ht="15" customHeight="1" x14ac:dyDescent="0.3">
      <c r="B217" s="32" t="s">
        <v>46</v>
      </c>
      <c r="C217" s="22" t="s">
        <v>70</v>
      </c>
      <c r="D217" s="45"/>
      <c r="E217" s="46"/>
      <c r="F217" s="10"/>
      <c r="G217" s="10"/>
      <c r="H217" s="29"/>
      <c r="I217" s="116">
        <f>I114</f>
        <v>0</v>
      </c>
      <c r="J217" s="4"/>
      <c r="K217" s="4"/>
      <c r="L217" s="4"/>
    </row>
    <row r="218" spans="2:12" ht="15" customHeight="1" x14ac:dyDescent="0.3">
      <c r="B218" s="32" t="s">
        <v>93</v>
      </c>
      <c r="C218" s="22" t="s">
        <v>151</v>
      </c>
      <c r="D218" s="45"/>
      <c r="E218" s="46"/>
      <c r="F218" s="10"/>
      <c r="G218" s="10"/>
      <c r="H218" s="29"/>
      <c r="I218" s="116">
        <f>I124</f>
        <v>0</v>
      </c>
      <c r="J218" s="4"/>
      <c r="K218" s="4"/>
      <c r="L218" s="4"/>
    </row>
    <row r="219" spans="2:12" ht="15" customHeight="1" x14ac:dyDescent="0.3">
      <c r="B219" s="32" t="s">
        <v>47</v>
      </c>
      <c r="C219" s="22" t="s">
        <v>116</v>
      </c>
      <c r="D219" s="45"/>
      <c r="E219" s="46"/>
      <c r="F219" s="10"/>
      <c r="G219" s="10"/>
      <c r="H219" s="29"/>
      <c r="I219" s="116">
        <f>I134</f>
        <v>0</v>
      </c>
      <c r="J219" s="4"/>
      <c r="K219" s="4"/>
      <c r="L219" s="4"/>
    </row>
    <row r="220" spans="2:12" ht="15" customHeight="1" x14ac:dyDescent="0.3">
      <c r="B220" s="32"/>
      <c r="C220" s="22"/>
      <c r="E220" s="46"/>
      <c r="F220" s="10"/>
      <c r="G220" s="10"/>
      <c r="H220" s="29"/>
      <c r="I220" s="116"/>
      <c r="J220" s="4"/>
      <c r="K220" s="4"/>
      <c r="L220" s="4"/>
    </row>
    <row r="221" spans="2:12" ht="15" customHeight="1" x14ac:dyDescent="0.3">
      <c r="B221" s="44"/>
      <c r="C221" s="28"/>
      <c r="D221" s="33"/>
      <c r="E221" s="39"/>
      <c r="F221" s="10"/>
      <c r="G221" s="10"/>
      <c r="H221" s="29"/>
      <c r="I221" s="116"/>
    </row>
    <row r="222" spans="2:12" ht="15" customHeight="1" x14ac:dyDescent="0.3">
      <c r="B222" s="54" t="s">
        <v>52</v>
      </c>
      <c r="C222" s="55" t="s">
        <v>53</v>
      </c>
      <c r="D222" s="33"/>
      <c r="E222" s="37"/>
      <c r="F222" s="10"/>
      <c r="G222" s="10"/>
      <c r="H222" s="29"/>
      <c r="I222" s="117">
        <f>I157</f>
        <v>0</v>
      </c>
    </row>
    <row r="223" spans="2:12" ht="15" customHeight="1" x14ac:dyDescent="0.3">
      <c r="B223" s="44"/>
      <c r="C223" s="28"/>
      <c r="D223" s="33"/>
      <c r="E223" s="39"/>
      <c r="F223" s="10"/>
      <c r="G223" s="10"/>
      <c r="H223" s="29"/>
      <c r="I223" s="116"/>
    </row>
    <row r="224" spans="2:12" ht="15" customHeight="1" x14ac:dyDescent="0.3">
      <c r="B224" s="44" t="s">
        <v>120</v>
      </c>
      <c r="C224" s="28" t="s">
        <v>121</v>
      </c>
      <c r="D224" s="33"/>
      <c r="E224" s="39"/>
      <c r="F224" s="10"/>
      <c r="G224" s="10"/>
      <c r="H224" s="29"/>
      <c r="I224" s="116">
        <f>I145</f>
        <v>0</v>
      </c>
    </row>
    <row r="225" spans="2:10" ht="15" customHeight="1" x14ac:dyDescent="0.3">
      <c r="B225" s="44" t="s">
        <v>124</v>
      </c>
      <c r="C225" s="28" t="s">
        <v>170</v>
      </c>
      <c r="D225" s="33"/>
      <c r="E225" s="39"/>
      <c r="F225" s="10"/>
      <c r="G225" s="10"/>
      <c r="H225" s="29"/>
      <c r="I225" s="116">
        <f>I150</f>
        <v>0</v>
      </c>
    </row>
    <row r="226" spans="2:10" ht="15" customHeight="1" x14ac:dyDescent="0.3">
      <c r="B226" s="44" t="s">
        <v>127</v>
      </c>
      <c r="C226" s="28" t="s">
        <v>131</v>
      </c>
      <c r="D226" s="33"/>
      <c r="E226" s="39"/>
      <c r="F226" s="10"/>
      <c r="G226" s="10"/>
      <c r="H226" s="29"/>
      <c r="I226" s="116">
        <f>I155</f>
        <v>0</v>
      </c>
    </row>
    <row r="227" spans="2:10" ht="15" customHeight="1" x14ac:dyDescent="0.3">
      <c r="B227" s="44"/>
      <c r="C227" s="28"/>
      <c r="D227" s="33"/>
      <c r="E227" s="39"/>
      <c r="F227" s="10"/>
      <c r="G227" s="10"/>
      <c r="H227" s="29"/>
      <c r="I227" s="116"/>
    </row>
    <row r="228" spans="2:10" ht="15" customHeight="1" x14ac:dyDescent="0.3">
      <c r="B228" s="44"/>
      <c r="C228" s="28"/>
      <c r="D228" s="33"/>
      <c r="E228" s="39"/>
      <c r="F228" s="10"/>
      <c r="G228" s="10"/>
      <c r="H228" s="29"/>
      <c r="I228" s="116"/>
    </row>
    <row r="229" spans="2:10" s="134" customFormat="1" ht="15.6" x14ac:dyDescent="0.3">
      <c r="B229" s="42" t="s">
        <v>172</v>
      </c>
      <c r="C229" s="22" t="s">
        <v>173</v>
      </c>
      <c r="D229" s="43"/>
      <c r="E229" s="36"/>
      <c r="F229" s="130"/>
      <c r="G229" s="130"/>
      <c r="H229" s="131"/>
      <c r="I229" s="117">
        <f>I197</f>
        <v>0</v>
      </c>
      <c r="J229" s="133"/>
    </row>
    <row r="230" spans="2:10" ht="15" customHeight="1" x14ac:dyDescent="0.3">
      <c r="B230" s="44"/>
      <c r="C230" s="28"/>
      <c r="D230" s="33"/>
      <c r="E230" s="39"/>
      <c r="F230" s="10"/>
      <c r="G230" s="10"/>
      <c r="H230" s="29"/>
      <c r="I230" s="116"/>
    </row>
    <row r="231" spans="2:10" s="15" customFormat="1" ht="15.6" x14ac:dyDescent="0.3">
      <c r="B231" s="32" t="s">
        <v>174</v>
      </c>
      <c r="C231" s="22" t="s">
        <v>99</v>
      </c>
      <c r="D231" s="33"/>
      <c r="E231" s="38"/>
      <c r="F231" s="10"/>
      <c r="G231" s="10"/>
      <c r="H231" s="29"/>
      <c r="I231" s="116">
        <f>I171</f>
        <v>0</v>
      </c>
      <c r="J231" s="14"/>
    </row>
    <row r="232" spans="2:10" s="15" customFormat="1" ht="15.6" x14ac:dyDescent="0.3">
      <c r="B232" s="32" t="s">
        <v>175</v>
      </c>
      <c r="C232" s="22" t="s">
        <v>109</v>
      </c>
      <c r="D232" s="33"/>
      <c r="E232" s="36"/>
      <c r="F232" s="10"/>
      <c r="G232" s="10"/>
      <c r="H232" s="29"/>
      <c r="I232" s="116">
        <f>I181</f>
        <v>0</v>
      </c>
      <c r="J232" s="14"/>
    </row>
    <row r="233" spans="2:10" s="15" customFormat="1" ht="15.6" x14ac:dyDescent="0.3">
      <c r="B233" s="32" t="s">
        <v>176</v>
      </c>
      <c r="C233" s="22" t="s">
        <v>156</v>
      </c>
      <c r="D233" s="33"/>
      <c r="E233" s="36"/>
      <c r="F233" s="10"/>
      <c r="G233" s="10"/>
      <c r="H233" s="29"/>
      <c r="I233" s="116">
        <f>I186</f>
        <v>0</v>
      </c>
      <c r="J233" s="14"/>
    </row>
    <row r="234" spans="2:10" s="15" customFormat="1" ht="15.6" x14ac:dyDescent="0.3">
      <c r="B234" s="32" t="s">
        <v>178</v>
      </c>
      <c r="C234" s="22" t="s">
        <v>179</v>
      </c>
      <c r="D234" s="135"/>
      <c r="E234" s="136"/>
      <c r="F234" s="10"/>
      <c r="G234" s="10"/>
      <c r="H234" s="29"/>
      <c r="I234" s="116">
        <f>I195</f>
        <v>0</v>
      </c>
      <c r="J234" s="14"/>
    </row>
    <row r="235" spans="2:10" s="15" customFormat="1" ht="15.6" x14ac:dyDescent="0.3">
      <c r="B235" s="32"/>
      <c r="C235" s="22"/>
      <c r="D235" s="33"/>
      <c r="E235" s="38"/>
      <c r="F235" s="10"/>
      <c r="G235" s="10"/>
      <c r="H235" s="29"/>
      <c r="I235" s="117"/>
      <c r="J235" s="14"/>
    </row>
    <row r="236" spans="2:10" ht="15" customHeight="1" x14ac:dyDescent="0.3">
      <c r="B236" s="47"/>
      <c r="C236" s="48"/>
      <c r="D236" s="48"/>
      <c r="E236" s="49" t="s">
        <v>188</v>
      </c>
      <c r="F236" s="156" t="s">
        <v>10</v>
      </c>
      <c r="G236" s="156"/>
      <c r="H236" s="157"/>
      <c r="I236" s="121">
        <f>I222+I212+I204</f>
        <v>0</v>
      </c>
    </row>
    <row r="237" spans="2:10" ht="15" customHeight="1" x14ac:dyDescent="0.3">
      <c r="B237" s="44"/>
      <c r="C237" s="28"/>
      <c r="D237" s="33"/>
      <c r="E237" s="39"/>
      <c r="F237" s="10"/>
      <c r="G237" s="10"/>
      <c r="H237" s="29"/>
      <c r="I237" s="116"/>
    </row>
    <row r="238" spans="2:10" ht="15" customHeight="1" x14ac:dyDescent="0.3">
      <c r="B238" s="44"/>
      <c r="C238" s="28"/>
      <c r="D238" s="33"/>
      <c r="E238" s="50" t="s">
        <v>56</v>
      </c>
      <c r="F238" s="10"/>
      <c r="G238" s="10"/>
      <c r="H238" s="29"/>
      <c r="I238" s="116">
        <f>I236*0.2</f>
        <v>0</v>
      </c>
    </row>
    <row r="239" spans="2:10" ht="15" customHeight="1" x14ac:dyDescent="0.3">
      <c r="B239" s="44"/>
      <c r="C239" s="28"/>
      <c r="D239" s="33"/>
      <c r="E239" s="39"/>
      <c r="F239" s="10"/>
      <c r="G239" s="10"/>
      <c r="H239" s="29"/>
      <c r="I239" s="116"/>
    </row>
    <row r="240" spans="2:10" ht="15" customHeight="1" thickBot="1" x14ac:dyDescent="0.35">
      <c r="B240" s="51"/>
      <c r="C240" s="52"/>
      <c r="D240" s="52"/>
      <c r="E240" s="53" t="s">
        <v>191</v>
      </c>
      <c r="F240" s="158" t="s">
        <v>10</v>
      </c>
      <c r="G240" s="158"/>
      <c r="H240" s="159"/>
      <c r="I240" s="122">
        <f>I236+I238</f>
        <v>0</v>
      </c>
    </row>
    <row r="242" spans="2:9" ht="15" customHeight="1" x14ac:dyDescent="0.3">
      <c r="B242" s="47"/>
      <c r="C242" s="48"/>
      <c r="D242" s="48"/>
      <c r="E242" s="49" t="s">
        <v>189</v>
      </c>
      <c r="F242" s="156" t="s">
        <v>10</v>
      </c>
      <c r="G242" s="156"/>
      <c r="H242" s="157"/>
      <c r="I242" s="121">
        <f>+I204+I212+I222+I229</f>
        <v>0</v>
      </c>
    </row>
    <row r="243" spans="2:9" ht="15" customHeight="1" x14ac:dyDescent="0.3">
      <c r="B243" s="44"/>
      <c r="C243" s="28"/>
      <c r="D243" s="33"/>
      <c r="E243" s="39"/>
      <c r="F243" s="10"/>
      <c r="G243" s="10"/>
      <c r="H243" s="29"/>
      <c r="I243" s="116"/>
    </row>
    <row r="244" spans="2:9" ht="15" customHeight="1" x14ac:dyDescent="0.3">
      <c r="B244" s="44"/>
      <c r="C244" s="28"/>
      <c r="D244" s="33"/>
      <c r="E244" s="50" t="s">
        <v>56</v>
      </c>
      <c r="F244" s="10"/>
      <c r="G244" s="10"/>
      <c r="H244" s="29"/>
      <c r="I244" s="116">
        <f>I242*0.2</f>
        <v>0</v>
      </c>
    </row>
    <row r="245" spans="2:9" ht="15" customHeight="1" x14ac:dyDescent="0.3">
      <c r="B245" s="44"/>
      <c r="C245" s="28"/>
      <c r="D245" s="33"/>
      <c r="E245" s="39"/>
      <c r="F245" s="10"/>
      <c r="G245" s="10"/>
      <c r="H245" s="29"/>
      <c r="I245" s="116"/>
    </row>
    <row r="246" spans="2:9" ht="15" customHeight="1" thickBot="1" x14ac:dyDescent="0.35">
      <c r="B246" s="51"/>
      <c r="C246" s="52"/>
      <c r="D246" s="52"/>
      <c r="E246" s="53" t="s">
        <v>190</v>
      </c>
      <c r="F246" s="158" t="s">
        <v>10</v>
      </c>
      <c r="G246" s="158"/>
      <c r="H246" s="159"/>
      <c r="I246" s="122">
        <f>I242+I244</f>
        <v>0</v>
      </c>
    </row>
  </sheetData>
  <mergeCells count="9">
    <mergeCell ref="B1:I5"/>
    <mergeCell ref="B6:I6"/>
    <mergeCell ref="B8:B9"/>
    <mergeCell ref="F236:H236"/>
    <mergeCell ref="F242:H242"/>
    <mergeCell ref="F246:H246"/>
    <mergeCell ref="F240:H240"/>
    <mergeCell ref="B202:I202"/>
    <mergeCell ref="C8:E9"/>
  </mergeCells>
  <phoneticPr fontId="21" type="noConversion"/>
  <printOptions horizontalCentered="1"/>
  <pageMargins left="0.31496062992125984" right="0.31496062992125984" top="0.35433070866141736" bottom="0.55118110236220474" header="0.31496062992125984" footer="0.31496062992125984"/>
  <pageSetup paperSize="9" scale="63" fitToHeight="0" orientation="portrait" useFirstPageNumber="1" r:id="rId1"/>
  <headerFooter>
    <oddFooter>&amp;R&amp;P/&amp;N</oddFooter>
  </headerFooter>
  <rowBreaks count="3" manualBreakCount="3">
    <brk id="75" max="8" man="1"/>
    <brk id="148" max="8" man="1"/>
    <brk id="202" max="8"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5</vt:i4>
      </vt:variant>
    </vt:vector>
  </HeadingPairs>
  <TitlesOfParts>
    <vt:vector size="8" baseType="lpstr">
      <vt:lpstr>PG</vt:lpstr>
      <vt:lpstr>Avertissement </vt:lpstr>
      <vt:lpstr>DPGF</vt:lpstr>
      <vt:lpstr>DPGF!_Toc148632751</vt:lpstr>
      <vt:lpstr>DPGF!Impression_des_titres</vt:lpstr>
      <vt:lpstr>'Avertissement '!Zone_d_impression</vt:lpstr>
      <vt:lpstr>DPGF!Zone_d_impression</vt:lpstr>
      <vt:lpstr>PG!Zone_d_impression</vt:lpstr>
    </vt:vector>
  </TitlesOfParts>
  <Company>MICROSOFT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Maud</dc:creator>
  <cp:lastModifiedBy>Habib BENMANSOUR</cp:lastModifiedBy>
  <cp:lastPrinted>2025-10-17T11:47:29Z</cp:lastPrinted>
  <dcterms:created xsi:type="dcterms:W3CDTF">2004-02-04T13:12:30Z</dcterms:created>
  <dcterms:modified xsi:type="dcterms:W3CDTF">2025-11-06T18:18:53Z</dcterms:modified>
</cp:coreProperties>
</file>